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E301" i="9" s="1"/>
  <c r="B301" i="9" s="1"/>
  <c r="F301" i="9"/>
  <c r="H300" i="9"/>
  <c r="G300" i="9"/>
  <c r="F300" i="9"/>
  <c r="H299" i="9"/>
  <c r="G299" i="9"/>
  <c r="F299" i="9"/>
  <c r="E299" i="9"/>
  <c r="B299" i="9" s="1"/>
  <c r="H298" i="9"/>
  <c r="G298" i="9"/>
  <c r="F298" i="9"/>
  <c r="H297" i="9"/>
  <c r="G297" i="9"/>
  <c r="E297" i="9" s="1"/>
  <c r="B297" i="9" s="1"/>
  <c r="F297" i="9"/>
  <c r="H296" i="9"/>
  <c r="G296" i="9"/>
  <c r="E296" i="9" s="1"/>
  <c r="B296" i="9" s="1"/>
  <c r="F296" i="9"/>
  <c r="H295" i="9"/>
  <c r="G295" i="9"/>
  <c r="E295" i="9" s="1"/>
  <c r="B295" i="9" s="1"/>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E283" i="9" s="1"/>
  <c r="B283" i="9" s="1"/>
  <c r="F283" i="9"/>
  <c r="H282" i="9"/>
  <c r="G282" i="9"/>
  <c r="F282" i="9"/>
  <c r="F281" i="9"/>
  <c r="F280" i="9"/>
  <c r="F279" i="9"/>
  <c r="F278" i="9"/>
  <c r="F276" i="9"/>
  <c r="L275" i="9"/>
  <c r="H275" i="9"/>
  <c r="F275" i="9"/>
  <c r="F274" i="9"/>
  <c r="I273" i="9"/>
  <c r="H273" i="9"/>
  <c r="F273" i="9"/>
  <c r="E272" i="9"/>
  <c r="M271" i="9"/>
  <c r="L271" i="9"/>
  <c r="F271" i="9"/>
  <c r="E271" i="9"/>
  <c r="B271" i="9"/>
  <c r="M270" i="9"/>
  <c r="L270" i="9"/>
  <c r="F270" i="9" s="1"/>
  <c r="E270" i="9"/>
  <c r="B270" i="9" s="1"/>
  <c r="M269" i="9"/>
  <c r="L269" i="9"/>
  <c r="F269" i="9"/>
  <c r="E269" i="9"/>
  <c r="B269" i="9"/>
  <c r="M268" i="9"/>
  <c r="L268" i="9"/>
  <c r="F268" i="9" s="1"/>
  <c r="B268" i="9" s="1"/>
  <c r="E268" i="9"/>
  <c r="M267" i="9"/>
  <c r="F267" i="9" s="1"/>
  <c r="L267" i="9"/>
  <c r="E267" i="9"/>
  <c r="M266" i="9"/>
  <c r="L266" i="9"/>
  <c r="F266" i="9"/>
  <c r="E266" i="9"/>
  <c r="B266" i="9" s="1"/>
  <c r="M265" i="9"/>
  <c r="L265" i="9"/>
  <c r="E265" i="9"/>
  <c r="M264" i="9"/>
  <c r="L264" i="9"/>
  <c r="F264" i="9" s="1"/>
  <c r="E264" i="9"/>
  <c r="B264" i="9" s="1"/>
  <c r="M263" i="9"/>
  <c r="L263" i="9"/>
  <c r="F263" i="9"/>
  <c r="E263" i="9"/>
  <c r="B263" i="9"/>
  <c r="M262" i="9"/>
  <c r="L262" i="9"/>
  <c r="F262" i="9" s="1"/>
  <c r="E262" i="9"/>
  <c r="B262" i="9" s="1"/>
  <c r="M261" i="9"/>
  <c r="L261" i="9"/>
  <c r="F261" i="9"/>
  <c r="B261" i="9" s="1"/>
  <c r="E261" i="9"/>
  <c r="M260" i="9"/>
  <c r="L260" i="9"/>
  <c r="F260" i="9" s="1"/>
  <c r="B260" i="9" s="1"/>
  <c r="E260" i="9"/>
  <c r="M259" i="9"/>
  <c r="L259" i="9"/>
  <c r="F259" i="9"/>
  <c r="E259" i="9"/>
  <c r="M258" i="9"/>
  <c r="L258" i="9"/>
  <c r="F258" i="9"/>
  <c r="E258" i="9"/>
  <c r="B258" i="9" s="1"/>
  <c r="M257" i="9"/>
  <c r="L257" i="9"/>
  <c r="F257" i="9" s="1"/>
  <c r="B257" i="9" s="1"/>
  <c r="E257" i="9"/>
  <c r="M256" i="9"/>
  <c r="L256" i="9"/>
  <c r="F256" i="9" s="1"/>
  <c r="E256" i="9"/>
  <c r="B256" i="9" s="1"/>
  <c r="M255" i="9"/>
  <c r="F255" i="9" s="1"/>
  <c r="L255" i="9"/>
  <c r="E255" i="9"/>
  <c r="B255" i="9"/>
  <c r="M254" i="9"/>
  <c r="L254" i="9"/>
  <c r="F254" i="9" s="1"/>
  <c r="E254" i="9"/>
  <c r="M253" i="9"/>
  <c r="L253" i="9"/>
  <c r="F253" i="9"/>
  <c r="B253" i="9" s="1"/>
  <c r="E253" i="9"/>
  <c r="M252" i="9"/>
  <c r="L252" i="9"/>
  <c r="F252" i="9" s="1"/>
  <c r="B252" i="9" s="1"/>
  <c r="E252" i="9"/>
  <c r="M251" i="9"/>
  <c r="L251" i="9"/>
  <c r="F251" i="9"/>
  <c r="E251" i="9"/>
  <c r="M250" i="9"/>
  <c r="L250" i="9"/>
  <c r="F250" i="9"/>
  <c r="E250" i="9"/>
  <c r="B250" i="9" s="1"/>
  <c r="M249" i="9"/>
  <c r="L249" i="9"/>
  <c r="E249" i="9"/>
  <c r="M248" i="9"/>
  <c r="L248" i="9"/>
  <c r="F248" i="9" s="1"/>
  <c r="E248" i="9"/>
  <c r="B248" i="9" s="1"/>
  <c r="M247" i="9"/>
  <c r="L247" i="9"/>
  <c r="F247" i="9"/>
  <c r="E247" i="9"/>
  <c r="B247" i="9"/>
  <c r="M246" i="9"/>
  <c r="L246" i="9"/>
  <c r="F246" i="9" s="1"/>
  <c r="E246" i="9"/>
  <c r="B246" i="9" s="1"/>
  <c r="M245" i="9"/>
  <c r="L245" i="9"/>
  <c r="F245" i="9"/>
  <c r="E245" i="9"/>
  <c r="B245" i="9"/>
  <c r="M244" i="9"/>
  <c r="L244" i="9"/>
  <c r="F244" i="9" s="1"/>
  <c r="B244" i="9" s="1"/>
  <c r="E244" i="9"/>
  <c r="M243" i="9"/>
  <c r="L243" i="9"/>
  <c r="F243" i="9"/>
  <c r="E243" i="9"/>
  <c r="M242" i="9"/>
  <c r="L242" i="9"/>
  <c r="F242" i="9"/>
  <c r="E242" i="9"/>
  <c r="B242" i="9" s="1"/>
  <c r="M241" i="9"/>
  <c r="L241" i="9"/>
  <c r="E241" i="9"/>
  <c r="M240" i="9"/>
  <c r="L240" i="9"/>
  <c r="F240" i="9" s="1"/>
  <c r="E240" i="9"/>
  <c r="M239" i="9"/>
  <c r="L239" i="9"/>
  <c r="F239" i="9"/>
  <c r="E239" i="9"/>
  <c r="B239" i="9"/>
  <c r="M238" i="9"/>
  <c r="L238" i="9"/>
  <c r="F238" i="9" s="1"/>
  <c r="E238" i="9"/>
  <c r="M237" i="9"/>
  <c r="L237" i="9"/>
  <c r="F237" i="9"/>
  <c r="E237" i="9"/>
  <c r="B237" i="9"/>
  <c r="M236" i="9"/>
  <c r="L236" i="9"/>
  <c r="F236" i="9" s="1"/>
  <c r="B236" i="9" s="1"/>
  <c r="E236" i="9"/>
  <c r="M235" i="9"/>
  <c r="F235" i="9" s="1"/>
  <c r="L235" i="9"/>
  <c r="E235" i="9"/>
  <c r="M234" i="9"/>
  <c r="L234" i="9"/>
  <c r="F234" i="9" s="1"/>
  <c r="E234" i="9"/>
  <c r="B234" i="9" s="1"/>
  <c r="M233" i="9"/>
  <c r="L233" i="9"/>
  <c r="F233" i="9" s="1"/>
  <c r="B233" i="9" s="1"/>
  <c r="E233" i="9"/>
  <c r="M232" i="9"/>
  <c r="L232" i="9"/>
  <c r="F232" i="9" s="1"/>
  <c r="E232" i="9"/>
  <c r="B232" i="9" s="1"/>
  <c r="M231" i="9"/>
  <c r="F231" i="9" s="1"/>
  <c r="L231" i="9"/>
  <c r="E231" i="9"/>
  <c r="B231" i="9"/>
  <c r="M230" i="9"/>
  <c r="L230" i="9"/>
  <c r="F230" i="9" s="1"/>
  <c r="E230" i="9"/>
  <c r="M229" i="9"/>
  <c r="L229" i="9"/>
  <c r="F229" i="9"/>
  <c r="B229" i="9" s="1"/>
  <c r="E229" i="9"/>
  <c r="M228" i="9"/>
  <c r="L228" i="9"/>
  <c r="F228" i="9" s="1"/>
  <c r="E228" i="9"/>
  <c r="M227" i="9"/>
  <c r="L227" i="9"/>
  <c r="F227" i="9"/>
  <c r="E227" i="9"/>
  <c r="M226" i="9"/>
  <c r="L226" i="9"/>
  <c r="E226" i="9"/>
  <c r="M225" i="9"/>
  <c r="L225" i="9"/>
  <c r="F225" i="9" s="1"/>
  <c r="B225" i="9" s="1"/>
  <c r="E225" i="9"/>
  <c r="M224" i="9"/>
  <c r="L224" i="9"/>
  <c r="F224" i="9" s="1"/>
  <c r="E224" i="9"/>
  <c r="B224" i="9" s="1"/>
  <c r="M223" i="9"/>
  <c r="L223" i="9"/>
  <c r="F223" i="9" s="1"/>
  <c r="B223" i="9" s="1"/>
  <c r="E223" i="9"/>
  <c r="M222" i="9"/>
  <c r="L222" i="9"/>
  <c r="F222" i="9" s="1"/>
  <c r="E222" i="9"/>
  <c r="M221" i="9"/>
  <c r="L221" i="9"/>
  <c r="F221" i="9"/>
  <c r="B221" i="9" s="1"/>
  <c r="E221" i="9"/>
  <c r="M220" i="9"/>
  <c r="L220" i="9"/>
  <c r="E220" i="9"/>
  <c r="M219" i="9"/>
  <c r="F219" i="9" s="1"/>
  <c r="B219" i="9" s="1"/>
  <c r="L219" i="9"/>
  <c r="E219" i="9"/>
  <c r="M218" i="9"/>
  <c r="L218" i="9"/>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B160" i="9" s="1"/>
  <c r="E160" i="9"/>
  <c r="H159" i="9"/>
  <c r="G159" i="9"/>
  <c r="E159" i="9" s="1"/>
  <c r="B159" i="9" s="1"/>
  <c r="F159" i="9"/>
  <c r="H158" i="9"/>
  <c r="G158" i="9"/>
  <c r="F158" i="9"/>
  <c r="H157" i="9"/>
  <c r="G157" i="9"/>
  <c r="F157" i="9"/>
  <c r="E157" i="9"/>
  <c r="B157" i="9" s="1"/>
  <c r="H156" i="9"/>
  <c r="E156" i="9" s="1"/>
  <c r="B156" i="9" s="1"/>
  <c r="G156" i="9"/>
  <c r="F156" i="9"/>
  <c r="H155" i="9"/>
  <c r="G155" i="9"/>
  <c r="F155" i="9"/>
  <c r="E155" i="9"/>
  <c r="B155" i="9" s="1"/>
  <c r="H154" i="9"/>
  <c r="G154" i="9"/>
  <c r="E154" i="9" s="1"/>
  <c r="B154" i="9" s="1"/>
  <c r="F154" i="9"/>
  <c r="H153" i="9"/>
  <c r="G153" i="9"/>
  <c r="E153" i="9" s="1"/>
  <c r="B153" i="9" s="1"/>
  <c r="F153" i="9"/>
  <c r="H152" i="9"/>
  <c r="G152" i="9"/>
  <c r="F152" i="9"/>
  <c r="B152" i="9" s="1"/>
  <c r="E152" i="9"/>
  <c r="H151" i="9"/>
  <c r="G151" i="9"/>
  <c r="E151" i="9" s="1"/>
  <c r="B151" i="9" s="1"/>
  <c r="F151" i="9"/>
  <c r="H150" i="9"/>
  <c r="G150" i="9"/>
  <c r="F150" i="9"/>
  <c r="H149" i="9"/>
  <c r="G149" i="9"/>
  <c r="F149" i="9"/>
  <c r="E149" i="9"/>
  <c r="B149" i="9" s="1"/>
  <c r="H148" i="9"/>
  <c r="E148" i="9" s="1"/>
  <c r="B148" i="9" s="1"/>
  <c r="G148" i="9"/>
  <c r="F148" i="9"/>
  <c r="H147" i="9"/>
  <c r="G147" i="9"/>
  <c r="F147" i="9"/>
  <c r="E147" i="9"/>
  <c r="B147" i="9" s="1"/>
  <c r="H146" i="9"/>
  <c r="G146" i="9"/>
  <c r="E146" i="9" s="1"/>
  <c r="B146" i="9" s="1"/>
  <c r="F146" i="9"/>
  <c r="H145" i="9"/>
  <c r="G145" i="9"/>
  <c r="E145" i="9" s="1"/>
  <c r="B145" i="9" s="1"/>
  <c r="F145" i="9"/>
  <c r="H144" i="9"/>
  <c r="G144" i="9"/>
  <c r="F144" i="9"/>
  <c r="B144" i="9" s="1"/>
  <c r="E144" i="9"/>
  <c r="F143" i="9"/>
  <c r="H142" i="9"/>
  <c r="G142" i="9"/>
  <c r="F142" i="9"/>
  <c r="H141" i="9"/>
  <c r="G141" i="9"/>
  <c r="F141" i="9"/>
  <c r="E141" i="9"/>
  <c r="B141" i="9" s="1"/>
  <c r="H140" i="9"/>
  <c r="E140" i="9" s="1"/>
  <c r="B140" i="9" s="1"/>
  <c r="G140" i="9"/>
  <c r="F140" i="9"/>
  <c r="H139" i="9"/>
  <c r="G139" i="9"/>
  <c r="F139" i="9"/>
  <c r="E139" i="9"/>
  <c r="B139" i="9" s="1"/>
  <c r="H138" i="9"/>
  <c r="G138" i="9"/>
  <c r="E138" i="9" s="1"/>
  <c r="B138" i="9" s="1"/>
  <c r="F138" i="9"/>
  <c r="H137" i="9"/>
  <c r="G137" i="9"/>
  <c r="E137" i="9" s="1"/>
  <c r="B137" i="9" s="1"/>
  <c r="F137" i="9"/>
  <c r="H136" i="9"/>
  <c r="G136" i="9"/>
  <c r="E136" i="9" s="1"/>
  <c r="F136" i="9"/>
  <c r="B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F130" i="9"/>
  <c r="B130" i="9"/>
  <c r="H129" i="9"/>
  <c r="G129" i="9"/>
  <c r="E129" i="9" s="1"/>
  <c r="B129" i="9" s="1"/>
  <c r="F129" i="9"/>
  <c r="H128" i="9"/>
  <c r="G128" i="9"/>
  <c r="F128" i="9"/>
  <c r="E128" i="9"/>
  <c r="B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F122" i="9"/>
  <c r="B122" i="9"/>
  <c r="H121" i="9"/>
  <c r="G121" i="9"/>
  <c r="E121" i="9" s="1"/>
  <c r="B121" i="9" s="1"/>
  <c r="F121" i="9"/>
  <c r="H120" i="9"/>
  <c r="G120" i="9"/>
  <c r="F120" i="9"/>
  <c r="E120" i="9"/>
  <c r="B120" i="9"/>
  <c r="H119" i="9"/>
  <c r="G119" i="9"/>
  <c r="E119" i="9" s="1"/>
  <c r="B119" i="9" s="1"/>
  <c r="F119" i="9"/>
  <c r="H118" i="9"/>
  <c r="G118" i="9"/>
  <c r="E118" i="9" s="1"/>
  <c r="F118" i="9"/>
  <c r="H117" i="9"/>
  <c r="G117" i="9"/>
  <c r="F117" i="9"/>
  <c r="E117" i="9"/>
  <c r="B117" i="9" s="1"/>
  <c r="H116" i="9"/>
  <c r="E116" i="9" s="1"/>
  <c r="B116" i="9" s="1"/>
  <c r="G116" i="9"/>
  <c r="F116" i="9"/>
  <c r="H115" i="9"/>
  <c r="G115" i="9"/>
  <c r="F115" i="9"/>
  <c r="E115" i="9"/>
  <c r="B115" i="9" s="1"/>
  <c r="H114" i="9"/>
  <c r="G114" i="9"/>
  <c r="E114" i="9" s="1"/>
  <c r="B114" i="9" s="1"/>
  <c r="F114" i="9"/>
  <c r="H113" i="9"/>
  <c r="G113" i="9"/>
  <c r="E113" i="9" s="1"/>
  <c r="B113" i="9" s="1"/>
  <c r="F113" i="9"/>
  <c r="H112" i="9"/>
  <c r="G112" i="9"/>
  <c r="F112" i="9"/>
  <c r="B112" i="9" s="1"/>
  <c r="E112" i="9"/>
  <c r="H111" i="9"/>
  <c r="G111" i="9"/>
  <c r="E111" i="9" s="1"/>
  <c r="B111" i="9" s="1"/>
  <c r="F111" i="9"/>
  <c r="H110" i="9"/>
  <c r="G110" i="9"/>
  <c r="E110" i="9" s="1"/>
  <c r="F110" i="9"/>
  <c r="H109" i="9"/>
  <c r="G109" i="9"/>
  <c r="F109" i="9"/>
  <c r="E109" i="9"/>
  <c r="B109" i="9" s="1"/>
  <c r="H108" i="9"/>
  <c r="E108" i="9" s="1"/>
  <c r="B108" i="9" s="1"/>
  <c r="G108" i="9"/>
  <c r="F108" i="9"/>
  <c r="H107" i="9"/>
  <c r="G107" i="9"/>
  <c r="F107" i="9"/>
  <c r="E107" i="9"/>
  <c r="B107" i="9" s="1"/>
  <c r="H106" i="9"/>
  <c r="G106" i="9"/>
  <c r="E106" i="9" s="1"/>
  <c r="B106" i="9" s="1"/>
  <c r="F106" i="9"/>
  <c r="H105" i="9"/>
  <c r="G105" i="9"/>
  <c r="E105" i="9" s="1"/>
  <c r="B105" i="9" s="1"/>
  <c r="F105" i="9"/>
  <c r="H104" i="9"/>
  <c r="G104" i="9"/>
  <c r="F104" i="9"/>
  <c r="B104" i="9" s="1"/>
  <c r="E104" i="9"/>
  <c r="H103" i="9"/>
  <c r="G103" i="9"/>
  <c r="E103" i="9" s="1"/>
  <c r="B103" i="9" s="1"/>
  <c r="F103" i="9"/>
  <c r="H102" i="9"/>
  <c r="G102" i="9"/>
  <c r="F102" i="9"/>
  <c r="H101" i="9"/>
  <c r="G101" i="9"/>
  <c r="F101" i="9"/>
  <c r="E101" i="9"/>
  <c r="B101" i="9" s="1"/>
  <c r="H100" i="9"/>
  <c r="E100" i="9" s="1"/>
  <c r="B100" i="9" s="1"/>
  <c r="G100" i="9"/>
  <c r="F100" i="9"/>
  <c r="H99" i="9"/>
  <c r="G99" i="9"/>
  <c r="F99" i="9"/>
  <c r="E99" i="9"/>
  <c r="B99" i="9" s="1"/>
  <c r="H98" i="9"/>
  <c r="G98" i="9"/>
  <c r="E98" i="9" s="1"/>
  <c r="B98" i="9" s="1"/>
  <c r="F98" i="9"/>
  <c r="H97" i="9"/>
  <c r="G97" i="9"/>
  <c r="E97" i="9" s="1"/>
  <c r="B97" i="9" s="1"/>
  <c r="F97" i="9"/>
  <c r="H96" i="9"/>
  <c r="G96" i="9"/>
  <c r="F96" i="9"/>
  <c r="B96" i="9" s="1"/>
  <c r="E96" i="9"/>
  <c r="H95" i="9"/>
  <c r="G95" i="9"/>
  <c r="E95" i="9" s="1"/>
  <c r="B95" i="9" s="1"/>
  <c r="F95" i="9"/>
  <c r="H94" i="9"/>
  <c r="G94" i="9"/>
  <c r="F94" i="9"/>
  <c r="H93" i="9"/>
  <c r="G93" i="9"/>
  <c r="F93" i="9"/>
  <c r="E93" i="9"/>
  <c r="B93" i="9" s="1"/>
  <c r="H92" i="9"/>
  <c r="E92" i="9" s="1"/>
  <c r="B92" i="9" s="1"/>
  <c r="G92" i="9"/>
  <c r="F92" i="9"/>
  <c r="H91" i="9"/>
  <c r="G91" i="9"/>
  <c r="F91" i="9"/>
  <c r="E91" i="9"/>
  <c r="B91" i="9" s="1"/>
  <c r="H90" i="9"/>
  <c r="G90" i="9"/>
  <c r="E90" i="9" s="1"/>
  <c r="B90" i="9" s="1"/>
  <c r="F90" i="9"/>
  <c r="H89" i="9"/>
  <c r="G89" i="9"/>
  <c r="E89" i="9" s="1"/>
  <c r="B89" i="9" s="1"/>
  <c r="F89" i="9"/>
  <c r="H88" i="9"/>
  <c r="G88" i="9"/>
  <c r="F88" i="9"/>
  <c r="B88" i="9" s="1"/>
  <c r="E88" i="9"/>
  <c r="H87" i="9"/>
  <c r="G87" i="9"/>
  <c r="E87" i="9" s="1"/>
  <c r="B87" i="9" s="1"/>
  <c r="F87" i="9"/>
  <c r="H86" i="9"/>
  <c r="G86" i="9"/>
  <c r="F86" i="9"/>
  <c r="H85" i="9"/>
  <c r="G85" i="9"/>
  <c r="F85" i="9"/>
  <c r="E85" i="9"/>
  <c r="B85" i="9" s="1"/>
  <c r="H84" i="9"/>
  <c r="E84" i="9" s="1"/>
  <c r="B84" i="9" s="1"/>
  <c r="G84" i="9"/>
  <c r="F84" i="9"/>
  <c r="H83" i="9"/>
  <c r="G83" i="9"/>
  <c r="E83" i="9" s="1"/>
  <c r="B83" i="9" s="1"/>
  <c r="F83" i="9"/>
  <c r="H82" i="9"/>
  <c r="G82" i="9"/>
  <c r="E82" i="9" s="1"/>
  <c r="F82" i="9"/>
  <c r="B82" i="9"/>
  <c r="H81" i="9"/>
  <c r="G81" i="9"/>
  <c r="E81" i="9" s="1"/>
  <c r="B81" i="9" s="1"/>
  <c r="F81" i="9"/>
  <c r="H80" i="9"/>
  <c r="G80" i="9"/>
  <c r="F80" i="9"/>
  <c r="E80" i="9"/>
  <c r="B80" i="9"/>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E74" i="9" s="1"/>
  <c r="F74" i="9"/>
  <c r="B74" i="9"/>
  <c r="H73" i="9"/>
  <c r="G73" i="9"/>
  <c r="E73" i="9" s="1"/>
  <c r="B73" i="9" s="1"/>
  <c r="F73" i="9"/>
  <c r="H72" i="9"/>
  <c r="G72" i="9"/>
  <c r="F72" i="9"/>
  <c r="E72" i="9"/>
  <c r="B72" i="9"/>
  <c r="H71" i="9"/>
  <c r="G71" i="9"/>
  <c r="E71" i="9" s="1"/>
  <c r="B71" i="9" s="1"/>
  <c r="F71" i="9"/>
  <c r="H70" i="9"/>
  <c r="G70" i="9"/>
  <c r="F70" i="9"/>
  <c r="H69" i="9"/>
  <c r="E69" i="9" s="1"/>
  <c r="B69" i="9" s="1"/>
  <c r="G69" i="9"/>
  <c r="F69" i="9"/>
  <c r="H68" i="9"/>
  <c r="E68" i="9" s="1"/>
  <c r="B68" i="9" s="1"/>
  <c r="G68" i="9"/>
  <c r="F68" i="9"/>
  <c r="H67" i="9"/>
  <c r="G67" i="9"/>
  <c r="E67" i="9" s="1"/>
  <c r="B67" i="9" s="1"/>
  <c r="F67" i="9"/>
  <c r="H66" i="9"/>
  <c r="G66" i="9"/>
  <c r="E66" i="9" s="1"/>
  <c r="F66" i="9"/>
  <c r="B66" i="9"/>
  <c r="H65" i="9"/>
  <c r="G65" i="9"/>
  <c r="E65" i="9" s="1"/>
  <c r="B65" i="9" s="1"/>
  <c r="F65" i="9"/>
  <c r="H64" i="9"/>
  <c r="G64" i="9"/>
  <c r="E64" i="9" s="1"/>
  <c r="B64" i="9" s="1"/>
  <c r="F64" i="9"/>
  <c r="H63" i="9"/>
  <c r="G63" i="9"/>
  <c r="E63" i="9" s="1"/>
  <c r="B63" i="9" s="1"/>
  <c r="F63" i="9"/>
  <c r="H62" i="9"/>
  <c r="G62" i="9"/>
  <c r="F62" i="9"/>
  <c r="H61" i="9"/>
  <c r="G61" i="9"/>
  <c r="F61" i="9"/>
  <c r="E61" i="9"/>
  <c r="B61" i="9" s="1"/>
  <c r="H60" i="9"/>
  <c r="E60" i="9" s="1"/>
  <c r="B60" i="9" s="1"/>
  <c r="G60" i="9"/>
  <c r="F60" i="9"/>
  <c r="H59" i="9"/>
  <c r="G59" i="9"/>
  <c r="F59" i="9"/>
  <c r="E59" i="9"/>
  <c r="B59" i="9" s="1"/>
  <c r="H58" i="9"/>
  <c r="G58" i="9"/>
  <c r="E58" i="9" s="1"/>
  <c r="B58" i="9" s="1"/>
  <c r="F58" i="9"/>
  <c r="H57" i="9"/>
  <c r="G57" i="9"/>
  <c r="E57" i="9" s="1"/>
  <c r="B57" i="9" s="1"/>
  <c r="F57" i="9"/>
  <c r="H56" i="9"/>
  <c r="G56" i="9"/>
  <c r="F56" i="9"/>
  <c r="B56" i="9" s="1"/>
  <c r="E56" i="9"/>
  <c r="H55" i="9"/>
  <c r="G55" i="9"/>
  <c r="E55" i="9" s="1"/>
  <c r="B55" i="9" s="1"/>
  <c r="F55" i="9"/>
  <c r="H54" i="9"/>
  <c r="G54" i="9"/>
  <c r="F54" i="9"/>
  <c r="H53" i="9"/>
  <c r="G53" i="9"/>
  <c r="F53" i="9"/>
  <c r="E53" i="9"/>
  <c r="B53" i="9" s="1"/>
  <c r="H52" i="9"/>
  <c r="G52" i="9"/>
  <c r="E52" i="9" s="1"/>
  <c r="B52" i="9" s="1"/>
  <c r="F52" i="9"/>
  <c r="H51" i="9"/>
  <c r="G51" i="9"/>
  <c r="F51" i="9"/>
  <c r="E51" i="9"/>
  <c r="B51" i="9" s="1"/>
  <c r="H50" i="9"/>
  <c r="G50" i="9"/>
  <c r="E50" i="9" s="1"/>
  <c r="B50" i="9" s="1"/>
  <c r="F50" i="9"/>
  <c r="H49" i="9"/>
  <c r="G49" i="9"/>
  <c r="E49" i="9" s="1"/>
  <c r="B49" i="9" s="1"/>
  <c r="F49" i="9"/>
  <c r="H48" i="9"/>
  <c r="G48" i="9"/>
  <c r="E48" i="9" s="1"/>
  <c r="F48" i="9"/>
  <c r="B48" i="9"/>
  <c r="H47" i="9"/>
  <c r="G47" i="9"/>
  <c r="F47" i="9"/>
  <c r="H46" i="9"/>
  <c r="G46" i="9"/>
  <c r="E46" i="9" s="1"/>
  <c r="B46" i="9" s="1"/>
  <c r="F46" i="9"/>
  <c r="H45" i="9"/>
  <c r="E45" i="9" s="1"/>
  <c r="B45" i="9" s="1"/>
  <c r="G45" i="9"/>
  <c r="F45" i="9"/>
  <c r="H44" i="9"/>
  <c r="G44" i="9"/>
  <c r="F44" i="9"/>
  <c r="H43" i="9"/>
  <c r="G43" i="9"/>
  <c r="F43" i="9"/>
  <c r="H42" i="9"/>
  <c r="G42" i="9"/>
  <c r="F42" i="9"/>
  <c r="H41" i="9"/>
  <c r="G41" i="9"/>
  <c r="F41" i="9"/>
  <c r="H40" i="9"/>
  <c r="G40" i="9"/>
  <c r="F40" i="9"/>
  <c r="H39" i="9"/>
  <c r="G39" i="9"/>
  <c r="F39" i="9"/>
  <c r="H38" i="9"/>
  <c r="E38" i="9" s="1"/>
  <c r="B38" i="9" s="1"/>
  <c r="G38" i="9"/>
  <c r="F38" i="9"/>
  <c r="H37" i="9"/>
  <c r="G37" i="9"/>
  <c r="F37" i="9"/>
  <c r="E37" i="9"/>
  <c r="B37" i="9" s="1"/>
  <c r="H36" i="9"/>
  <c r="G36" i="9"/>
  <c r="F36" i="9"/>
  <c r="H35" i="9"/>
  <c r="G35" i="9"/>
  <c r="F35" i="9"/>
  <c r="E35" i="9"/>
  <c r="B35" i="9" s="1"/>
  <c r="H34" i="9"/>
  <c r="G34" i="9"/>
  <c r="F34" i="9"/>
  <c r="E34" i="9"/>
  <c r="B34" i="9"/>
  <c r="H33" i="9"/>
  <c r="G33" i="9"/>
  <c r="F33" i="9"/>
  <c r="H32" i="9"/>
  <c r="G32" i="9"/>
  <c r="F32" i="9"/>
  <c r="H31" i="9"/>
  <c r="G31" i="9"/>
  <c r="F31" i="9"/>
  <c r="H30" i="9"/>
  <c r="G30" i="9"/>
  <c r="F30" i="9"/>
  <c r="H29" i="9"/>
  <c r="G29" i="9"/>
  <c r="F29" i="9"/>
  <c r="E29" i="9"/>
  <c r="B29" i="9" s="1"/>
  <c r="H28" i="9"/>
  <c r="G28" i="9"/>
  <c r="F28" i="9"/>
  <c r="E28" i="9"/>
  <c r="B28" i="9" s="1"/>
  <c r="H27" i="9"/>
  <c r="G27" i="9"/>
  <c r="F27" i="9"/>
  <c r="H26" i="9"/>
  <c r="G26" i="9"/>
  <c r="E26" i="9" s="1"/>
  <c r="B26" i="9" s="1"/>
  <c r="F26" i="9"/>
  <c r="H25" i="9"/>
  <c r="G25" i="9"/>
  <c r="E25" i="9" s="1"/>
  <c r="B25" i="9" s="1"/>
  <c r="F25" i="9"/>
  <c r="H24" i="9"/>
  <c r="G24" i="9"/>
  <c r="E24" i="9" s="1"/>
  <c r="B24" i="9" s="1"/>
  <c r="F24" i="9"/>
  <c r="H23" i="9"/>
  <c r="E23" i="9" s="1"/>
  <c r="B23" i="9" s="1"/>
  <c r="G23" i="9"/>
  <c r="F23" i="9"/>
  <c r="H22" i="9"/>
  <c r="E22" i="9" s="1"/>
  <c r="B22" i="9" s="1"/>
  <c r="G22" i="9"/>
  <c r="F22" i="9"/>
  <c r="F21" i="9"/>
  <c r="F4" i="9"/>
  <c r="O3" i="9"/>
  <c r="G275" i="9" s="1"/>
  <c r="I3" i="9"/>
  <c r="G279" i="9" s="1"/>
  <c r="E279" i="9" s="1"/>
  <c r="B279" i="9" s="1"/>
  <c r="H3" i="9"/>
  <c r="G3" i="9"/>
  <c r="D101" i="8"/>
  <c r="D95" i="8"/>
  <c r="D90" i="8"/>
  <c r="D85" i="8"/>
  <c r="D80" i="8"/>
  <c r="D75" i="8"/>
  <c r="D70" i="8"/>
  <c r="D65" i="8"/>
  <c r="D60" i="8"/>
  <c r="D55" i="8"/>
  <c r="D50" i="8"/>
  <c r="D44" i="8"/>
  <c r="D36" i="8"/>
  <c r="D26" i="8"/>
  <c r="D24" i="8" s="1"/>
  <c r="C1499" i="1" s="1"/>
  <c r="D18" i="8"/>
  <c r="D8" i="8"/>
  <c r="D6" i="8" s="1"/>
  <c r="E44" i="7"/>
  <c r="D44" i="7"/>
  <c r="E39" i="7"/>
  <c r="D39" i="7"/>
  <c r="D38" i="7"/>
  <c r="E30" i="7"/>
  <c r="D30" i="7"/>
  <c r="E23" i="7"/>
  <c r="D23" i="7"/>
  <c r="E14" i="7"/>
  <c r="D14" i="7"/>
  <c r="E7" i="7"/>
  <c r="D7" i="7"/>
  <c r="D6" i="7" s="1"/>
  <c r="E6" i="7"/>
  <c r="D1437" i="1"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F115" i="6"/>
  <c r="E115" i="6"/>
  <c r="E114" i="6" s="1"/>
  <c r="I27" i="3" s="1"/>
  <c r="D115"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E246" i="5"/>
  <c r="D246" i="5"/>
  <c r="F244" i="5"/>
  <c r="F243" i="5"/>
  <c r="E242" i="5"/>
  <c r="D242" i="5"/>
  <c r="F241" i="5"/>
  <c r="F240" i="5"/>
  <c r="E239" i="5"/>
  <c r="E238" i="5" s="1"/>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E180" i="5"/>
  <c r="F180" i="5" s="1"/>
  <c r="D180" i="5"/>
  <c r="D177"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E78"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E594" i="4"/>
  <c r="D594" i="4"/>
  <c r="F594" i="4" s="1"/>
  <c r="D593" i="4"/>
  <c r="F593" i="4" s="1"/>
  <c r="F592" i="4"/>
  <c r="F591" i="4"/>
  <c r="E590" i="4"/>
  <c r="D590" i="4"/>
  <c r="F590" i="4" s="1"/>
  <c r="F589" i="4"/>
  <c r="F588" i="4"/>
  <c r="E587" i="4"/>
  <c r="D587" i="4"/>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F460"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18" i="4"/>
  <c r="D418" i="4"/>
  <c r="F418" i="4" s="1"/>
  <c r="E417" i="4"/>
  <c r="D417" i="4"/>
  <c r="F416" i="4"/>
  <c r="E416" i="4"/>
  <c r="E643" i="4" s="1"/>
  <c r="D637" i="1" s="1"/>
  <c r="D416" i="4"/>
  <c r="D643" i="4" s="1"/>
  <c r="F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F352" i="4"/>
  <c r="E352" i="4"/>
  <c r="E351" i="4" s="1"/>
  <c r="D352" i="4"/>
  <c r="D351" i="4"/>
  <c r="F351" i="4" s="1"/>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F300" i="4"/>
  <c r="E300" i="4"/>
  <c r="E299" i="4" s="1"/>
  <c r="E298" i="4" s="1"/>
  <c r="D300"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E224" i="4" s="1"/>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E196" i="4" s="1"/>
  <c r="D192" i="1" s="1"/>
  <c r="D210" i="4"/>
  <c r="F210" i="4" s="1"/>
  <c r="F209" i="4"/>
  <c r="F208" i="4"/>
  <c r="F207" i="4"/>
  <c r="F206" i="4"/>
  <c r="F205" i="4"/>
  <c r="F204" i="4"/>
  <c r="F203" i="4"/>
  <c r="F202" i="4"/>
  <c r="E202" i="4"/>
  <c r="D202" i="4"/>
  <c r="D196"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F159" i="4"/>
  <c r="E159" i="4"/>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9" i="4" s="1"/>
  <c r="F138" i="4"/>
  <c r="F137" i="4"/>
  <c r="F136" i="4"/>
  <c r="F135" i="4"/>
  <c r="F134" i="4"/>
  <c r="E134" i="4"/>
  <c r="E133" i="4" s="1"/>
  <c r="D129" i="1" s="1"/>
  <c r="D134" i="4"/>
  <c r="D133" i="4" s="1"/>
  <c r="F132" i="4"/>
  <c r="F131" i="4"/>
  <c r="F130" i="4"/>
  <c r="F129" i="4"/>
  <c r="E128" i="4"/>
  <c r="F128" i="4" s="1"/>
  <c r="D128" i="4"/>
  <c r="F127" i="4"/>
  <c r="F126" i="4"/>
  <c r="F125" i="4"/>
  <c r="E125" i="4"/>
  <c r="D125" i="4"/>
  <c r="D124" i="4"/>
  <c r="F123" i="4"/>
  <c r="F122" i="4"/>
  <c r="F121" i="4"/>
  <c r="F120"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H1577" i="1" s="1"/>
  <c r="C1576" i="1"/>
  <c r="G1576" i="1" s="1"/>
  <c r="G1575" i="1"/>
  <c r="C1575" i="1"/>
  <c r="H1575" i="1" s="1"/>
  <c r="H1574" i="1"/>
  <c r="C1574" i="1"/>
  <c r="G1574" i="1" s="1"/>
  <c r="H1573" i="1"/>
  <c r="C1573" i="1"/>
  <c r="G1573" i="1" s="1"/>
  <c r="H1572" i="1"/>
  <c r="C1572" i="1"/>
  <c r="G1572" i="1" s="1"/>
  <c r="C1571" i="1"/>
  <c r="C1570" i="1"/>
  <c r="H1569" i="1"/>
  <c r="G1569" i="1"/>
  <c r="C1569" i="1"/>
  <c r="H1568" i="1"/>
  <c r="G1568" i="1"/>
  <c r="C1568" i="1"/>
  <c r="G1567" i="1"/>
  <c r="C1567" i="1"/>
  <c r="H1567" i="1" s="1"/>
  <c r="H1566" i="1"/>
  <c r="C1566" i="1"/>
  <c r="G1566" i="1" s="1"/>
  <c r="H1565" i="1"/>
  <c r="C1565" i="1"/>
  <c r="G1565" i="1" s="1"/>
  <c r="H1564" i="1"/>
  <c r="C1564" i="1"/>
  <c r="G1564" i="1" s="1"/>
  <c r="C1563" i="1"/>
  <c r="C1562" i="1"/>
  <c r="H1561" i="1"/>
  <c r="G1561" i="1"/>
  <c r="C1561" i="1"/>
  <c r="H1560" i="1"/>
  <c r="G1560" i="1"/>
  <c r="C1560" i="1"/>
  <c r="G1559" i="1"/>
  <c r="C1559" i="1"/>
  <c r="H1559" i="1" s="1"/>
  <c r="H1558" i="1"/>
  <c r="C1558" i="1"/>
  <c r="G1558" i="1" s="1"/>
  <c r="H1557" i="1"/>
  <c r="C1557" i="1"/>
  <c r="G1557" i="1" s="1"/>
  <c r="H1556" i="1"/>
  <c r="C1556" i="1"/>
  <c r="G1556" i="1" s="1"/>
  <c r="C1555" i="1"/>
  <c r="C1554" i="1"/>
  <c r="H1553" i="1"/>
  <c r="G1553" i="1"/>
  <c r="C1553" i="1"/>
  <c r="H1552" i="1"/>
  <c r="G1552" i="1"/>
  <c r="C1552" i="1"/>
  <c r="G1551" i="1"/>
  <c r="C1551" i="1"/>
  <c r="H1551" i="1" s="1"/>
  <c r="H1550" i="1"/>
  <c r="C1550" i="1"/>
  <c r="G1550" i="1" s="1"/>
  <c r="H1549" i="1"/>
  <c r="C1549" i="1"/>
  <c r="G1549" i="1" s="1"/>
  <c r="H1548" i="1"/>
  <c r="C1548" i="1"/>
  <c r="G1548" i="1" s="1"/>
  <c r="C1547" i="1"/>
  <c r="C1546" i="1"/>
  <c r="H1545" i="1"/>
  <c r="G1545" i="1"/>
  <c r="C1545" i="1"/>
  <c r="H1544" i="1"/>
  <c r="G1544" i="1"/>
  <c r="C1544" i="1"/>
  <c r="G1543" i="1"/>
  <c r="C1543" i="1"/>
  <c r="H1543" i="1" s="1"/>
  <c r="H1542" i="1"/>
  <c r="C1542" i="1"/>
  <c r="G1542" i="1" s="1"/>
  <c r="H1541" i="1"/>
  <c r="C1541" i="1"/>
  <c r="G1541" i="1" s="1"/>
  <c r="H1540" i="1"/>
  <c r="C1540" i="1"/>
  <c r="G1540" i="1" s="1"/>
  <c r="C1539" i="1"/>
  <c r="C1538" i="1"/>
  <c r="H1537" i="1"/>
  <c r="G1537" i="1"/>
  <c r="C1537" i="1"/>
  <c r="H1536" i="1"/>
  <c r="G1536" i="1"/>
  <c r="C1536" i="1"/>
  <c r="G1535" i="1"/>
  <c r="C1535" i="1"/>
  <c r="H1535" i="1" s="1"/>
  <c r="H1534" i="1"/>
  <c r="C1534" i="1"/>
  <c r="G1534" i="1" s="1"/>
  <c r="H1533" i="1"/>
  <c r="C1533" i="1"/>
  <c r="G1533" i="1" s="1"/>
  <c r="H1532" i="1"/>
  <c r="C1532" i="1"/>
  <c r="G1532" i="1" s="1"/>
  <c r="C1531" i="1"/>
  <c r="C1530" i="1"/>
  <c r="H1529" i="1"/>
  <c r="G1529" i="1"/>
  <c r="C1529" i="1"/>
  <c r="H1528" i="1"/>
  <c r="G1528" i="1"/>
  <c r="C1528" i="1"/>
  <c r="G1527" i="1"/>
  <c r="C1527" i="1"/>
  <c r="H1527" i="1" s="1"/>
  <c r="H1526" i="1"/>
  <c r="C1526" i="1"/>
  <c r="G1526" i="1" s="1"/>
  <c r="H1525" i="1"/>
  <c r="C1525" i="1"/>
  <c r="G1525" i="1" s="1"/>
  <c r="C1523" i="1"/>
  <c r="C1522" i="1"/>
  <c r="H1521" i="1"/>
  <c r="G1521" i="1"/>
  <c r="C1521" i="1"/>
  <c r="H1520" i="1"/>
  <c r="G1520" i="1"/>
  <c r="C1520" i="1"/>
  <c r="G1519" i="1"/>
  <c r="C1519" i="1"/>
  <c r="H1519" i="1" s="1"/>
  <c r="H1516" i="1"/>
  <c r="C1516" i="1"/>
  <c r="G1516" i="1" s="1"/>
  <c r="C1515" i="1"/>
  <c r="C1514" i="1"/>
  <c r="H1513" i="1"/>
  <c r="G1513" i="1"/>
  <c r="C1513" i="1"/>
  <c r="H1512" i="1"/>
  <c r="G1512" i="1"/>
  <c r="C1512" i="1"/>
  <c r="G1511" i="1"/>
  <c r="C1511" i="1"/>
  <c r="H1511" i="1" s="1"/>
  <c r="C1510" i="1"/>
  <c r="G1510" i="1" s="1"/>
  <c r="H1509" i="1"/>
  <c r="C1509" i="1"/>
  <c r="G1509" i="1" s="1"/>
  <c r="H1508" i="1"/>
  <c r="C1508" i="1"/>
  <c r="G1508" i="1" s="1"/>
  <c r="C1507" i="1"/>
  <c r="C1506" i="1"/>
  <c r="H1505" i="1"/>
  <c r="G1505" i="1"/>
  <c r="C1505" i="1"/>
  <c r="C1504" i="1"/>
  <c r="G1504" i="1" s="1"/>
  <c r="C1503" i="1"/>
  <c r="H1503" i="1" s="1"/>
  <c r="H1502" i="1"/>
  <c r="C1502" i="1"/>
  <c r="G1502" i="1" s="1"/>
  <c r="C1501" i="1"/>
  <c r="G1501" i="1" s="1"/>
  <c r="C1500" i="1"/>
  <c r="G1500" i="1" s="1"/>
  <c r="C1498" i="1"/>
  <c r="H1497" i="1"/>
  <c r="G1497" i="1"/>
  <c r="C1497" i="1"/>
  <c r="H1496" i="1"/>
  <c r="G1496" i="1"/>
  <c r="C1496" i="1"/>
  <c r="G1495" i="1"/>
  <c r="C1495" i="1"/>
  <c r="H1495" i="1" s="1"/>
  <c r="H1494" i="1"/>
  <c r="C1494" i="1"/>
  <c r="G1494" i="1" s="1"/>
  <c r="H1493" i="1"/>
  <c r="C1493" i="1"/>
  <c r="G1493" i="1" s="1"/>
  <c r="C1492" i="1"/>
  <c r="G1492" i="1" s="1"/>
  <c r="C1491" i="1"/>
  <c r="C1490" i="1"/>
  <c r="H1489" i="1"/>
  <c r="C1489" i="1"/>
  <c r="G1489" i="1" s="1"/>
  <c r="H1488" i="1"/>
  <c r="G1488" i="1"/>
  <c r="C1488" i="1"/>
  <c r="G1487" i="1"/>
  <c r="C1487" i="1"/>
  <c r="H1487" i="1" s="1"/>
  <c r="C1486" i="1"/>
  <c r="G1486" i="1" s="1"/>
  <c r="H1485" i="1"/>
  <c r="C1485" i="1"/>
  <c r="G1485" i="1" s="1"/>
  <c r="C1484" i="1"/>
  <c r="G1484" i="1" s="1"/>
  <c r="C1483" i="1"/>
  <c r="C1482" i="1"/>
  <c r="H1480" i="1"/>
  <c r="G1480" i="1"/>
  <c r="C1480" i="1"/>
  <c r="I1479" i="1"/>
  <c r="H1479" i="1"/>
  <c r="G1479" i="1"/>
  <c r="D1479" i="1"/>
  <c r="C1479" i="1"/>
  <c r="J1479" i="1" s="1"/>
  <c r="J1478" i="1"/>
  <c r="G1478" i="1"/>
  <c r="I1478" i="1" s="1"/>
  <c r="D1478" i="1"/>
  <c r="C1478" i="1"/>
  <c r="H1478" i="1" s="1"/>
  <c r="D1477" i="1"/>
  <c r="C1477" i="1"/>
  <c r="D1476" i="1"/>
  <c r="C1476" i="1"/>
  <c r="H1476" i="1" s="1"/>
  <c r="G1475" i="1"/>
  <c r="D1475" i="1"/>
  <c r="C1475" i="1"/>
  <c r="H1475" i="1" s="1"/>
  <c r="D1474" i="1"/>
  <c r="C1474" i="1"/>
  <c r="D1473" i="1"/>
  <c r="C1473" i="1"/>
  <c r="H1473" i="1" s="1"/>
  <c r="I1472" i="1"/>
  <c r="H1472" i="1"/>
  <c r="G1472" i="1"/>
  <c r="D1472" i="1"/>
  <c r="C1472" i="1"/>
  <c r="J1472" i="1" s="1"/>
  <c r="J1471" i="1"/>
  <c r="G1471" i="1"/>
  <c r="D1471" i="1"/>
  <c r="C1471" i="1"/>
  <c r="H1471" i="1" s="1"/>
  <c r="D1470" i="1"/>
  <c r="G1470" i="1" s="1"/>
  <c r="C1470" i="1"/>
  <c r="C1469" i="1"/>
  <c r="H1468" i="1"/>
  <c r="D1468" i="1"/>
  <c r="C1468" i="1"/>
  <c r="D1467" i="1"/>
  <c r="C1467" i="1"/>
  <c r="I1466" i="1"/>
  <c r="H1466" i="1"/>
  <c r="G1466" i="1"/>
  <c r="D1466" i="1"/>
  <c r="C1466" i="1"/>
  <c r="J1466" i="1" s="1"/>
  <c r="J1465" i="1"/>
  <c r="G1465" i="1"/>
  <c r="I1465" i="1" s="1"/>
  <c r="D1465" i="1"/>
  <c r="C1465" i="1"/>
  <c r="H1465" i="1" s="1"/>
  <c r="D1464" i="1"/>
  <c r="C1464" i="1"/>
  <c r="D1463" i="1"/>
  <c r="C1463" i="1"/>
  <c r="H1463" i="1" s="1"/>
  <c r="I1462" i="1"/>
  <c r="H1462" i="1"/>
  <c r="G1462" i="1"/>
  <c r="D1462" i="1"/>
  <c r="C1462" i="1"/>
  <c r="J1462" i="1" s="1"/>
  <c r="H1461" i="1"/>
  <c r="D1461" i="1"/>
  <c r="C1461" i="1"/>
  <c r="G1461" i="1" s="1"/>
  <c r="D1460" i="1"/>
  <c r="C1460" i="1"/>
  <c r="I1459" i="1"/>
  <c r="H1459" i="1"/>
  <c r="G1459" i="1"/>
  <c r="D1459" i="1"/>
  <c r="C1459" i="1"/>
  <c r="J1459" i="1" s="1"/>
  <c r="J1458" i="1"/>
  <c r="G1458" i="1"/>
  <c r="I1458" i="1" s="1"/>
  <c r="D1458" i="1"/>
  <c r="C1458" i="1"/>
  <c r="H1458" i="1" s="1"/>
  <c r="D1457" i="1"/>
  <c r="C1457" i="1"/>
  <c r="D1456" i="1"/>
  <c r="C1456" i="1"/>
  <c r="I1455" i="1"/>
  <c r="H1455" i="1"/>
  <c r="G1455" i="1"/>
  <c r="D1455" i="1"/>
  <c r="C1455" i="1"/>
  <c r="J1455" i="1" s="1"/>
  <c r="C1454" i="1"/>
  <c r="J1452" i="1"/>
  <c r="G1452" i="1"/>
  <c r="I1452" i="1" s="1"/>
  <c r="D1452" i="1"/>
  <c r="C1452" i="1"/>
  <c r="H1452" i="1" s="1"/>
  <c r="D1451" i="1"/>
  <c r="C1451" i="1"/>
  <c r="D1450" i="1"/>
  <c r="C1450" i="1"/>
  <c r="H1450" i="1" s="1"/>
  <c r="I1449" i="1"/>
  <c r="H1449" i="1"/>
  <c r="G1449" i="1"/>
  <c r="D1449" i="1"/>
  <c r="C1449" i="1"/>
  <c r="J1449" i="1" s="1"/>
  <c r="J1448" i="1"/>
  <c r="G1448" i="1"/>
  <c r="I1448" i="1" s="1"/>
  <c r="D1448" i="1"/>
  <c r="C1448" i="1"/>
  <c r="H1448" i="1" s="1"/>
  <c r="D1447" i="1"/>
  <c r="C1447" i="1"/>
  <c r="D1446" i="1"/>
  <c r="C1446" i="1"/>
  <c r="H1445" i="1"/>
  <c r="D1445" i="1"/>
  <c r="G1445" i="1" s="1"/>
  <c r="C1445" i="1"/>
  <c r="J1445" i="1" s="1"/>
  <c r="D1444" i="1"/>
  <c r="C1444" i="1"/>
  <c r="H1444" i="1" s="1"/>
  <c r="J1443" i="1"/>
  <c r="H1443" i="1"/>
  <c r="G1443" i="1"/>
  <c r="I1443" i="1" s="1"/>
  <c r="D1443" i="1"/>
  <c r="C1443" i="1"/>
  <c r="D1442" i="1"/>
  <c r="C1442" i="1"/>
  <c r="H1441" i="1"/>
  <c r="D1441" i="1"/>
  <c r="G1441" i="1" s="1"/>
  <c r="C1441" i="1"/>
  <c r="J1441" i="1" s="1"/>
  <c r="D1440" i="1"/>
  <c r="C1440" i="1"/>
  <c r="J1439" i="1"/>
  <c r="H1439" i="1"/>
  <c r="G1439" i="1"/>
  <c r="I1439" i="1" s="1"/>
  <c r="D1439" i="1"/>
  <c r="C1439" i="1"/>
  <c r="H1438" i="1"/>
  <c r="D1438" i="1"/>
  <c r="G1438" i="1" s="1"/>
  <c r="C1438" i="1"/>
  <c r="C1437" i="1"/>
  <c r="H1434" i="1"/>
  <c r="D1434" i="1"/>
  <c r="G1434" i="1" s="1"/>
  <c r="C1434" i="1"/>
  <c r="H1433" i="1"/>
  <c r="G1433" i="1"/>
  <c r="D1433" i="1"/>
  <c r="C1433" i="1"/>
  <c r="H1432" i="1"/>
  <c r="D1432" i="1"/>
  <c r="G1432" i="1" s="1"/>
  <c r="C1432" i="1"/>
  <c r="H1431" i="1"/>
  <c r="G1431" i="1"/>
  <c r="D1431" i="1"/>
  <c r="C1431" i="1"/>
  <c r="H1430" i="1"/>
  <c r="D1430" i="1"/>
  <c r="G1430" i="1" s="1"/>
  <c r="C1430" i="1"/>
  <c r="H1429" i="1"/>
  <c r="G1429" i="1"/>
  <c r="D1429" i="1"/>
  <c r="C1429" i="1"/>
  <c r="H1428" i="1"/>
  <c r="D1428" i="1"/>
  <c r="G1428" i="1" s="1"/>
  <c r="C1428" i="1"/>
  <c r="H1427" i="1"/>
  <c r="G1427" i="1"/>
  <c r="D1427" i="1"/>
  <c r="C1427" i="1"/>
  <c r="H1426" i="1"/>
  <c r="D1426" i="1"/>
  <c r="G1426" i="1" s="1"/>
  <c r="C1426" i="1"/>
  <c r="H1425" i="1"/>
  <c r="G1425" i="1"/>
  <c r="D1425" i="1"/>
  <c r="C1425" i="1"/>
  <c r="H1424" i="1"/>
  <c r="D1424" i="1"/>
  <c r="G1424" i="1" s="1"/>
  <c r="C1424" i="1"/>
  <c r="H1423" i="1"/>
  <c r="G1423" i="1"/>
  <c r="D1423" i="1"/>
  <c r="C1423" i="1"/>
  <c r="H1422" i="1"/>
  <c r="D1422" i="1"/>
  <c r="G1422" i="1" s="1"/>
  <c r="C1422" i="1"/>
  <c r="H1421" i="1"/>
  <c r="G1421" i="1"/>
  <c r="D1421" i="1"/>
  <c r="C1421" i="1"/>
  <c r="D1420" i="1"/>
  <c r="G1420" i="1" s="1"/>
  <c r="C1420" i="1"/>
  <c r="H1419" i="1"/>
  <c r="G1419" i="1"/>
  <c r="D1419" i="1"/>
  <c r="C1419" i="1"/>
  <c r="H1418" i="1"/>
  <c r="D1418" i="1"/>
  <c r="G1418" i="1" s="1"/>
  <c r="C1418" i="1"/>
  <c r="H1417" i="1"/>
  <c r="G1417" i="1"/>
  <c r="D1417" i="1"/>
  <c r="C1417" i="1"/>
  <c r="H1416" i="1"/>
  <c r="D1416" i="1"/>
  <c r="G1416" i="1" s="1"/>
  <c r="C1416" i="1"/>
  <c r="H1415" i="1"/>
  <c r="G1415" i="1"/>
  <c r="D1415" i="1"/>
  <c r="C1415" i="1"/>
  <c r="H1414" i="1"/>
  <c r="D1414" i="1"/>
  <c r="G1414" i="1" s="1"/>
  <c r="C1414" i="1"/>
  <c r="H1413" i="1"/>
  <c r="G1413" i="1"/>
  <c r="D1413" i="1"/>
  <c r="C1413" i="1"/>
  <c r="H1412" i="1"/>
  <c r="D1412" i="1"/>
  <c r="G1412" i="1" s="1"/>
  <c r="C1412" i="1"/>
  <c r="D1411" i="1"/>
  <c r="H1411" i="1" s="1"/>
  <c r="C1411" i="1"/>
  <c r="H1410" i="1"/>
  <c r="D1410" i="1"/>
  <c r="G1410" i="1" s="1"/>
  <c r="C1410" i="1"/>
  <c r="D1409" i="1"/>
  <c r="H1409" i="1" s="1"/>
  <c r="C1409" i="1"/>
  <c r="D1408" i="1"/>
  <c r="H1407" i="1"/>
  <c r="G1407" i="1"/>
  <c r="D1407" i="1"/>
  <c r="C1407" i="1"/>
  <c r="H1406" i="1"/>
  <c r="D1406" i="1"/>
  <c r="G1406" i="1" s="1"/>
  <c r="C1406" i="1"/>
  <c r="H1405" i="1"/>
  <c r="G1405" i="1"/>
  <c r="D1405" i="1"/>
  <c r="C1405" i="1"/>
  <c r="H1404" i="1"/>
  <c r="D1404" i="1"/>
  <c r="G1404" i="1" s="1"/>
  <c r="C1404" i="1"/>
  <c r="H1403" i="1"/>
  <c r="G1403" i="1"/>
  <c r="D1403" i="1"/>
  <c r="C1403" i="1"/>
  <c r="H1402" i="1"/>
  <c r="D1402" i="1"/>
  <c r="G1402" i="1" s="1"/>
  <c r="C1402" i="1"/>
  <c r="H1401" i="1"/>
  <c r="G1401" i="1"/>
  <c r="D1401" i="1"/>
  <c r="C1401" i="1"/>
  <c r="H1400" i="1"/>
  <c r="D1400" i="1"/>
  <c r="G1400" i="1" s="1"/>
  <c r="C1400" i="1"/>
  <c r="H1399" i="1"/>
  <c r="G1399" i="1"/>
  <c r="D1399" i="1"/>
  <c r="C1399" i="1"/>
  <c r="H1398" i="1"/>
  <c r="D1398" i="1"/>
  <c r="G1398" i="1" s="1"/>
  <c r="C1398" i="1"/>
  <c r="H1397" i="1"/>
  <c r="G1397" i="1"/>
  <c r="D1397" i="1"/>
  <c r="C1397" i="1"/>
  <c r="H1396" i="1"/>
  <c r="D1396" i="1"/>
  <c r="G1396" i="1" s="1"/>
  <c r="C1396" i="1"/>
  <c r="H1395" i="1"/>
  <c r="G1395" i="1"/>
  <c r="D1395" i="1"/>
  <c r="C1395" i="1"/>
  <c r="H1394" i="1"/>
  <c r="D1394" i="1"/>
  <c r="G1394" i="1" s="1"/>
  <c r="C1394" i="1"/>
  <c r="H1393" i="1"/>
  <c r="G1393" i="1"/>
  <c r="D1393" i="1"/>
  <c r="C1393" i="1"/>
  <c r="H1392" i="1"/>
  <c r="D1392" i="1"/>
  <c r="G1392" i="1" s="1"/>
  <c r="C1392" i="1"/>
  <c r="H1391" i="1"/>
  <c r="G1391" i="1"/>
  <c r="D1391" i="1"/>
  <c r="C1391" i="1"/>
  <c r="H1390" i="1"/>
  <c r="D1390" i="1"/>
  <c r="G1390" i="1" s="1"/>
  <c r="C1390" i="1"/>
  <c r="H1389" i="1"/>
  <c r="G1389" i="1"/>
  <c r="D1389" i="1"/>
  <c r="C1389" i="1"/>
  <c r="H1388" i="1"/>
  <c r="D1388" i="1"/>
  <c r="G1388" i="1" s="1"/>
  <c r="C1388" i="1"/>
  <c r="H1387" i="1"/>
  <c r="G1387" i="1"/>
  <c r="D1387" i="1"/>
  <c r="C1387" i="1"/>
  <c r="H1386" i="1"/>
  <c r="D1386" i="1"/>
  <c r="G1386" i="1" s="1"/>
  <c r="C1386" i="1"/>
  <c r="H1385" i="1"/>
  <c r="G1385" i="1"/>
  <c r="D1385" i="1"/>
  <c r="C1385" i="1"/>
  <c r="H1384" i="1"/>
  <c r="D1384" i="1"/>
  <c r="G1384" i="1" s="1"/>
  <c r="C1384" i="1"/>
  <c r="H1382" i="1"/>
  <c r="D1382" i="1"/>
  <c r="G1382" i="1" s="1"/>
  <c r="C1382" i="1"/>
  <c r="H1381" i="1"/>
  <c r="G1381" i="1"/>
  <c r="D1381" i="1"/>
  <c r="C1381" i="1"/>
  <c r="H1380" i="1"/>
  <c r="D1380" i="1"/>
  <c r="G1380" i="1" s="1"/>
  <c r="C1380" i="1"/>
  <c r="H1379" i="1"/>
  <c r="G1379" i="1"/>
  <c r="D1379" i="1"/>
  <c r="C1379" i="1"/>
  <c r="H1378" i="1"/>
  <c r="D1378" i="1"/>
  <c r="G1378" i="1" s="1"/>
  <c r="C1378" i="1"/>
  <c r="H1377" i="1"/>
  <c r="G1377" i="1"/>
  <c r="D1377" i="1"/>
  <c r="C1377" i="1"/>
  <c r="H1376" i="1"/>
  <c r="D1376" i="1"/>
  <c r="G1376" i="1" s="1"/>
  <c r="C1376" i="1"/>
  <c r="H1375" i="1"/>
  <c r="G1375" i="1"/>
  <c r="D1375" i="1"/>
  <c r="C1375" i="1"/>
  <c r="H1374" i="1"/>
  <c r="D1374" i="1"/>
  <c r="G1374" i="1" s="1"/>
  <c r="C1374" i="1"/>
  <c r="H1373" i="1"/>
  <c r="G1373" i="1"/>
  <c r="D1373" i="1"/>
  <c r="C1373" i="1"/>
  <c r="H1372" i="1"/>
  <c r="D1372" i="1"/>
  <c r="G1372" i="1" s="1"/>
  <c r="C1372" i="1"/>
  <c r="H1371" i="1"/>
  <c r="G1371" i="1"/>
  <c r="D1371" i="1"/>
  <c r="C1371" i="1"/>
  <c r="D1370" i="1"/>
  <c r="C1370" i="1"/>
  <c r="H1369" i="1"/>
  <c r="G1369" i="1"/>
  <c r="D1369" i="1"/>
  <c r="C1369" i="1"/>
  <c r="D1368" i="1"/>
  <c r="G1368" i="1" s="1"/>
  <c r="C1368" i="1"/>
  <c r="H1367" i="1"/>
  <c r="G1367" i="1"/>
  <c r="D1367" i="1"/>
  <c r="C1367" i="1"/>
  <c r="H1366" i="1"/>
  <c r="D1366" i="1"/>
  <c r="G1366" i="1" s="1"/>
  <c r="C1366" i="1"/>
  <c r="H1365" i="1"/>
  <c r="G1365" i="1"/>
  <c r="D1365" i="1"/>
  <c r="C1365" i="1"/>
  <c r="D1364" i="1"/>
  <c r="G1364" i="1" s="1"/>
  <c r="C1364" i="1"/>
  <c r="H1363" i="1"/>
  <c r="G1363" i="1"/>
  <c r="D1363" i="1"/>
  <c r="C1363" i="1"/>
  <c r="D1362" i="1"/>
  <c r="G1362" i="1" s="1"/>
  <c r="C1362" i="1"/>
  <c r="H1361" i="1"/>
  <c r="G1361" i="1"/>
  <c r="D1361" i="1"/>
  <c r="C1361" i="1"/>
  <c r="D1360" i="1"/>
  <c r="G1360" i="1" s="1"/>
  <c r="C1360" i="1"/>
  <c r="H1359" i="1"/>
  <c r="G1359" i="1"/>
  <c r="D1359" i="1"/>
  <c r="C1359" i="1"/>
  <c r="H1358" i="1"/>
  <c r="D1358" i="1"/>
  <c r="G1358" i="1" s="1"/>
  <c r="C1358" i="1"/>
  <c r="H1357" i="1"/>
  <c r="G1357" i="1"/>
  <c r="D1357" i="1"/>
  <c r="C1357" i="1"/>
  <c r="H1356" i="1"/>
  <c r="D1356" i="1"/>
  <c r="G1356" i="1" s="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D1265" i="1"/>
  <c r="C1265" i="1"/>
  <c r="H1265" i="1" s="1"/>
  <c r="D1264" i="1"/>
  <c r="C1264" i="1"/>
  <c r="D1263" i="1"/>
  <c r="C1263" i="1"/>
  <c r="H1263" i="1" s="1"/>
  <c r="D1262" i="1"/>
  <c r="C1262" i="1"/>
  <c r="H1261" i="1"/>
  <c r="G1261" i="1"/>
  <c r="D1261" i="1"/>
  <c r="C1261" i="1"/>
  <c r="D1260" i="1"/>
  <c r="C1260" i="1"/>
  <c r="H1259" i="1"/>
  <c r="G1259" i="1"/>
  <c r="D1259" i="1"/>
  <c r="C1259" i="1"/>
  <c r="D1258" i="1"/>
  <c r="C1258" i="1"/>
  <c r="H1257" i="1"/>
  <c r="G1257" i="1"/>
  <c r="D1257" i="1"/>
  <c r="C1257" i="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D1247" i="1"/>
  <c r="C1247" i="1"/>
  <c r="H1247" i="1" s="1"/>
  <c r="D1246" i="1"/>
  <c r="C1246" i="1"/>
  <c r="H1245" i="1"/>
  <c r="G1245" i="1"/>
  <c r="D1245" i="1"/>
  <c r="C1245" i="1"/>
  <c r="D1244" i="1"/>
  <c r="C1244" i="1"/>
  <c r="H1243" i="1"/>
  <c r="G1243" i="1"/>
  <c r="D1243" i="1"/>
  <c r="C1243" i="1"/>
  <c r="D1242" i="1"/>
  <c r="C1242" i="1"/>
  <c r="H1241" i="1"/>
  <c r="G1241" i="1"/>
  <c r="D1241" i="1"/>
  <c r="C1241" i="1"/>
  <c r="D1240" i="1"/>
  <c r="C1240" i="1"/>
  <c r="H1239" i="1"/>
  <c r="G1239" i="1"/>
  <c r="D1239" i="1"/>
  <c r="C1239" i="1"/>
  <c r="D1238" i="1"/>
  <c r="C1238" i="1"/>
  <c r="D1237" i="1"/>
  <c r="C1237" i="1"/>
  <c r="H1237" i="1" s="1"/>
  <c r="D1236" i="1"/>
  <c r="C1236" i="1"/>
  <c r="D1234" i="1"/>
  <c r="C1234" i="1"/>
  <c r="H1233" i="1"/>
  <c r="G1233" i="1"/>
  <c r="D1233" i="1"/>
  <c r="C1233" i="1"/>
  <c r="D1232" i="1"/>
  <c r="C1232" i="1"/>
  <c r="H1231" i="1"/>
  <c r="G1231" i="1"/>
  <c r="D1231" i="1"/>
  <c r="C1231" i="1"/>
  <c r="D1230" i="1"/>
  <c r="C1230" i="1"/>
  <c r="H1229" i="1"/>
  <c r="G1229" i="1"/>
  <c r="D1229" i="1"/>
  <c r="C1229" i="1"/>
  <c r="D1228" i="1"/>
  <c r="C1228" i="1"/>
  <c r="D1227" i="1"/>
  <c r="C1227" i="1"/>
  <c r="H1227" i="1" s="1"/>
  <c r="D1226" i="1"/>
  <c r="C1226" i="1"/>
  <c r="H1225" i="1"/>
  <c r="G1225" i="1"/>
  <c r="D1225" i="1"/>
  <c r="C1225" i="1"/>
  <c r="D1224" i="1"/>
  <c r="C1224" i="1"/>
  <c r="D1223" i="1"/>
  <c r="C1223" i="1"/>
  <c r="H1223" i="1" s="1"/>
  <c r="H1221" i="1"/>
  <c r="G1221" i="1"/>
  <c r="D1221" i="1"/>
  <c r="C1221" i="1"/>
  <c r="D1220" i="1"/>
  <c r="H1220" i="1" s="1"/>
  <c r="C1220" i="1"/>
  <c r="D1219" i="1"/>
  <c r="D1218" i="1"/>
  <c r="H1218" i="1" s="1"/>
  <c r="C1218" i="1"/>
  <c r="D1217" i="1"/>
  <c r="C1217" i="1"/>
  <c r="H1217" i="1" s="1"/>
  <c r="D1216" i="1"/>
  <c r="C1216" i="1"/>
  <c r="D1213" i="1"/>
  <c r="C1213" i="1"/>
  <c r="H1213" i="1" s="1"/>
  <c r="H1212" i="1"/>
  <c r="G1212" i="1"/>
  <c r="D1212" i="1"/>
  <c r="C1212" i="1"/>
  <c r="D1211" i="1"/>
  <c r="C1211" i="1"/>
  <c r="H1211" i="1" s="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D1182" i="1"/>
  <c r="G1182" i="1" s="1"/>
  <c r="C1182" i="1"/>
  <c r="H1181" i="1"/>
  <c r="G1181" i="1"/>
  <c r="D1181" i="1"/>
  <c r="C1181" i="1"/>
  <c r="D1180" i="1"/>
  <c r="G1180" i="1" s="1"/>
  <c r="C1180" i="1"/>
  <c r="H1179" i="1"/>
  <c r="G1179" i="1"/>
  <c r="D1179" i="1"/>
  <c r="C1179" i="1"/>
  <c r="H1178" i="1"/>
  <c r="D1178" i="1"/>
  <c r="G1178" i="1" s="1"/>
  <c r="C1178" i="1"/>
  <c r="H1177" i="1"/>
  <c r="G1177" i="1"/>
  <c r="D1177" i="1"/>
  <c r="C1177" i="1"/>
  <c r="D1176" i="1"/>
  <c r="G1176" i="1" s="1"/>
  <c r="C1176" i="1"/>
  <c r="H1175" i="1"/>
  <c r="G1175" i="1"/>
  <c r="D1175" i="1"/>
  <c r="C1175" i="1"/>
  <c r="H1174" i="1"/>
  <c r="D1174" i="1"/>
  <c r="G1174" i="1" s="1"/>
  <c r="C1174" i="1"/>
  <c r="D1173" i="1"/>
  <c r="H1173" i="1" s="1"/>
  <c r="C1173" i="1"/>
  <c r="H1172" i="1"/>
  <c r="D1172" i="1"/>
  <c r="G1172" i="1" s="1"/>
  <c r="C1172" i="1"/>
  <c r="D1171" i="1"/>
  <c r="C1171" i="1"/>
  <c r="H1170" i="1"/>
  <c r="D1170" i="1"/>
  <c r="C1170" i="1"/>
  <c r="G1170" i="1" s="1"/>
  <c r="D1169" i="1"/>
  <c r="C1169" i="1"/>
  <c r="D1168" i="1"/>
  <c r="C1168" i="1"/>
  <c r="D1167" i="1"/>
  <c r="C1167" i="1"/>
  <c r="D1166" i="1"/>
  <c r="C1166" i="1"/>
  <c r="H1166" i="1" s="1"/>
  <c r="D1165" i="1"/>
  <c r="C1165" i="1"/>
  <c r="D1164" i="1"/>
  <c r="C1164" i="1"/>
  <c r="D1163" i="1"/>
  <c r="C1163" i="1"/>
  <c r="D1162" i="1"/>
  <c r="C1162" i="1"/>
  <c r="G1162" i="1" s="1"/>
  <c r="D1161" i="1"/>
  <c r="C1161" i="1"/>
  <c r="D1160" i="1"/>
  <c r="C1160" i="1"/>
  <c r="D1159" i="1"/>
  <c r="C1159" i="1"/>
  <c r="H1158" i="1"/>
  <c r="D1158" i="1"/>
  <c r="C1158" i="1"/>
  <c r="G1158" i="1" s="1"/>
  <c r="D1157" i="1"/>
  <c r="C1157" i="1"/>
  <c r="D1156" i="1"/>
  <c r="C1156" i="1"/>
  <c r="H1156" i="1" s="1"/>
  <c r="D1155" i="1"/>
  <c r="C1155" i="1"/>
  <c r="D1154" i="1"/>
  <c r="C1154" i="1"/>
  <c r="D1151" i="1"/>
  <c r="C1151" i="1"/>
  <c r="D1150" i="1"/>
  <c r="C1150" i="1"/>
  <c r="H1150" i="1" s="1"/>
  <c r="D1149" i="1"/>
  <c r="C1149" i="1"/>
  <c r="D1148" i="1"/>
  <c r="C1148" i="1"/>
  <c r="D1147" i="1"/>
  <c r="C1147" i="1"/>
  <c r="D1146" i="1"/>
  <c r="C1146" i="1"/>
  <c r="G1146" i="1" s="1"/>
  <c r="D1145" i="1"/>
  <c r="C1145" i="1"/>
  <c r="D1144" i="1"/>
  <c r="C1144" i="1"/>
  <c r="G1144" i="1" s="1"/>
  <c r="D1143" i="1"/>
  <c r="C1143" i="1"/>
  <c r="H1142" i="1"/>
  <c r="D1142" i="1"/>
  <c r="C1142" i="1"/>
  <c r="G1142" i="1" s="1"/>
  <c r="D1141" i="1"/>
  <c r="C1141" i="1"/>
  <c r="H1140" i="1"/>
  <c r="D1140" i="1"/>
  <c r="C1140" i="1"/>
  <c r="D1139" i="1"/>
  <c r="C1139" i="1"/>
  <c r="D1138" i="1"/>
  <c r="C1138" i="1"/>
  <c r="D1137" i="1"/>
  <c r="C1137" i="1"/>
  <c r="D1136" i="1"/>
  <c r="C1136" i="1"/>
  <c r="D1135" i="1"/>
  <c r="C1135" i="1"/>
  <c r="D1134" i="1"/>
  <c r="C1134" i="1"/>
  <c r="H1134" i="1" s="1"/>
  <c r="D1133" i="1"/>
  <c r="C1133" i="1"/>
  <c r="D1132" i="1"/>
  <c r="C1132" i="1"/>
  <c r="D1131" i="1"/>
  <c r="C1131" i="1"/>
  <c r="D1130" i="1"/>
  <c r="C1130" i="1"/>
  <c r="G1130" i="1" s="1"/>
  <c r="D1129" i="1"/>
  <c r="C1129" i="1"/>
  <c r="D1128" i="1"/>
  <c r="C1128" i="1"/>
  <c r="G1128" i="1" s="1"/>
  <c r="C1127" i="1"/>
  <c r="H1126" i="1"/>
  <c r="D1126" i="1"/>
  <c r="C1126" i="1"/>
  <c r="G1126" i="1" s="1"/>
  <c r="D1125" i="1"/>
  <c r="C1125" i="1"/>
  <c r="D1123" i="1"/>
  <c r="C1123" i="1"/>
  <c r="H1122" i="1"/>
  <c r="D1122" i="1"/>
  <c r="C1122" i="1"/>
  <c r="G1122" i="1" s="1"/>
  <c r="D1121" i="1"/>
  <c r="C1121" i="1"/>
  <c r="D1120" i="1"/>
  <c r="C1120" i="1"/>
  <c r="D1119" i="1"/>
  <c r="C1119" i="1"/>
  <c r="D1118" i="1"/>
  <c r="C1118" i="1"/>
  <c r="H1118" i="1" s="1"/>
  <c r="D1117" i="1"/>
  <c r="C1117" i="1"/>
  <c r="D1116" i="1"/>
  <c r="C1116" i="1"/>
  <c r="D1115" i="1"/>
  <c r="C1115" i="1"/>
  <c r="D1114" i="1"/>
  <c r="C1114" i="1"/>
  <c r="G1114" i="1" s="1"/>
  <c r="D1113" i="1"/>
  <c r="C1113" i="1"/>
  <c r="D1112" i="1"/>
  <c r="C1112" i="1"/>
  <c r="G1112" i="1" s="1"/>
  <c r="D1111" i="1"/>
  <c r="C1111" i="1"/>
  <c r="H1110" i="1"/>
  <c r="D1110" i="1"/>
  <c r="C1110" i="1"/>
  <c r="G1110" i="1" s="1"/>
  <c r="D1109" i="1"/>
  <c r="C1109" i="1"/>
  <c r="H1108" i="1"/>
  <c r="D1108" i="1"/>
  <c r="C1108" i="1"/>
  <c r="D1107" i="1"/>
  <c r="C1107" i="1"/>
  <c r="H1106" i="1"/>
  <c r="D1106" i="1"/>
  <c r="C1106" i="1"/>
  <c r="G1106" i="1" s="1"/>
  <c r="D1105" i="1"/>
  <c r="C1105" i="1"/>
  <c r="D1104" i="1"/>
  <c r="C1104" i="1"/>
  <c r="D1103" i="1"/>
  <c r="C1103" i="1"/>
  <c r="D1102" i="1"/>
  <c r="C1102" i="1"/>
  <c r="H1102" i="1" s="1"/>
  <c r="D1101" i="1"/>
  <c r="C1101" i="1"/>
  <c r="D1100" i="1"/>
  <c r="C1100" i="1"/>
  <c r="D1099" i="1"/>
  <c r="C1099" i="1"/>
  <c r="D1098" i="1"/>
  <c r="C1098" i="1"/>
  <c r="G1098" i="1" s="1"/>
  <c r="D1097" i="1"/>
  <c r="C1097" i="1"/>
  <c r="D1096" i="1"/>
  <c r="D1095" i="1"/>
  <c r="C1095" i="1"/>
  <c r="H1094" i="1"/>
  <c r="D1094" i="1"/>
  <c r="C1094" i="1"/>
  <c r="G1094" i="1" s="1"/>
  <c r="D1093" i="1"/>
  <c r="C1093" i="1"/>
  <c r="H1092" i="1"/>
  <c r="D1092" i="1"/>
  <c r="C1092" i="1"/>
  <c r="D1091" i="1"/>
  <c r="C1091" i="1"/>
  <c r="H1090" i="1"/>
  <c r="D1090" i="1"/>
  <c r="C1090" i="1"/>
  <c r="G1090" i="1" s="1"/>
  <c r="D1089" i="1"/>
  <c r="C1089" i="1"/>
  <c r="D1088" i="1"/>
  <c r="C1088" i="1"/>
  <c r="D1087" i="1"/>
  <c r="C1087" i="1"/>
  <c r="D1086" i="1"/>
  <c r="C1086" i="1"/>
  <c r="H1086" i="1" s="1"/>
  <c r="D1085" i="1"/>
  <c r="C1085" i="1"/>
  <c r="D1084" i="1"/>
  <c r="C1084" i="1"/>
  <c r="D1083" i="1"/>
  <c r="C1083" i="1"/>
  <c r="D1082" i="1"/>
  <c r="C1082" i="1"/>
  <c r="G1082" i="1" s="1"/>
  <c r="D1081" i="1"/>
  <c r="C1081" i="1"/>
  <c r="D1080" i="1"/>
  <c r="C1080" i="1"/>
  <c r="G1080" i="1" s="1"/>
  <c r="D1079" i="1"/>
  <c r="C1079" i="1"/>
  <c r="H1078" i="1"/>
  <c r="D1078" i="1"/>
  <c r="C1078" i="1"/>
  <c r="G1078" i="1" s="1"/>
  <c r="D1077" i="1"/>
  <c r="C1077" i="1"/>
  <c r="H1076" i="1"/>
  <c r="D1076" i="1"/>
  <c r="C1076" i="1"/>
  <c r="D1075" i="1"/>
  <c r="C1075" i="1"/>
  <c r="H1074" i="1"/>
  <c r="D1074" i="1"/>
  <c r="C1074" i="1"/>
  <c r="G1074" i="1" s="1"/>
  <c r="D1073" i="1"/>
  <c r="C1073" i="1"/>
  <c r="D1072" i="1"/>
  <c r="C1072" i="1"/>
  <c r="D1071" i="1"/>
  <c r="C1071" i="1"/>
  <c r="D1070" i="1"/>
  <c r="C1070" i="1"/>
  <c r="H1070" i="1" s="1"/>
  <c r="D1069" i="1"/>
  <c r="C1069" i="1"/>
  <c r="D1068" i="1"/>
  <c r="C1068" i="1"/>
  <c r="D1067" i="1"/>
  <c r="C1067" i="1"/>
  <c r="D1066" i="1"/>
  <c r="C1066" i="1"/>
  <c r="G1066" i="1" s="1"/>
  <c r="D1065" i="1"/>
  <c r="C1065" i="1"/>
  <c r="D1064" i="1"/>
  <c r="C1064" i="1"/>
  <c r="G1064" i="1" s="1"/>
  <c r="D1063" i="1"/>
  <c r="C1063" i="1"/>
  <c r="H1062" i="1"/>
  <c r="D1062" i="1"/>
  <c r="C1062" i="1"/>
  <c r="G1062" i="1" s="1"/>
  <c r="D1061" i="1"/>
  <c r="C1061" i="1"/>
  <c r="H1060" i="1"/>
  <c r="D1060" i="1"/>
  <c r="C1060" i="1"/>
  <c r="D1059" i="1"/>
  <c r="C1059" i="1"/>
  <c r="H1058" i="1"/>
  <c r="D1058" i="1"/>
  <c r="C1058" i="1"/>
  <c r="G1058" i="1" s="1"/>
  <c r="D1057" i="1"/>
  <c r="C1057" i="1"/>
  <c r="D1056" i="1"/>
  <c r="C1056" i="1"/>
  <c r="D1055" i="1"/>
  <c r="C1055" i="1"/>
  <c r="D1054" i="1"/>
  <c r="C1054" i="1"/>
  <c r="H1054" i="1" s="1"/>
  <c r="D1053" i="1"/>
  <c r="C1053" i="1"/>
  <c r="D1052" i="1"/>
  <c r="C1052" i="1"/>
  <c r="D1051" i="1"/>
  <c r="C1051" i="1"/>
  <c r="D1050" i="1"/>
  <c r="C1050" i="1"/>
  <c r="D1049" i="1"/>
  <c r="C1049" i="1"/>
  <c r="D1048" i="1"/>
  <c r="C1048" i="1"/>
  <c r="D1047" i="1"/>
  <c r="D1045" i="1"/>
  <c r="C1045" i="1"/>
  <c r="H1044" i="1"/>
  <c r="D1044" i="1"/>
  <c r="C1044" i="1"/>
  <c r="D1043" i="1"/>
  <c r="C1043" i="1"/>
  <c r="H1042" i="1"/>
  <c r="D1042" i="1"/>
  <c r="C1042" i="1"/>
  <c r="G1042" i="1" s="1"/>
  <c r="D1041" i="1"/>
  <c r="C1041" i="1"/>
  <c r="D1040" i="1"/>
  <c r="C1040" i="1"/>
  <c r="D1039" i="1"/>
  <c r="C1039" i="1"/>
  <c r="G1038" i="1"/>
  <c r="D1038" i="1"/>
  <c r="H1038" i="1" s="1"/>
  <c r="C1038" i="1"/>
  <c r="D1037" i="1"/>
  <c r="C1037" i="1"/>
  <c r="D1036" i="1"/>
  <c r="C1036" i="1"/>
  <c r="H1036" i="1" s="1"/>
  <c r="D1035" i="1"/>
  <c r="C1035" i="1"/>
  <c r="H1034" i="1"/>
  <c r="D1034" i="1"/>
  <c r="C1034" i="1"/>
  <c r="G1034" i="1" s="1"/>
  <c r="D1033" i="1"/>
  <c r="C1033" i="1"/>
  <c r="D1032" i="1"/>
  <c r="C1032" i="1"/>
  <c r="G1031" i="1"/>
  <c r="D1031" i="1"/>
  <c r="H1031" i="1" s="1"/>
  <c r="C1031" i="1"/>
  <c r="D1030" i="1"/>
  <c r="C1030" i="1"/>
  <c r="G1029" i="1"/>
  <c r="D1029" i="1"/>
  <c r="H1029" i="1" s="1"/>
  <c r="C1029" i="1"/>
  <c r="D1028" i="1"/>
  <c r="C1028" i="1"/>
  <c r="G1028" i="1" s="1"/>
  <c r="G1027" i="1"/>
  <c r="D1027" i="1"/>
  <c r="H1027" i="1" s="1"/>
  <c r="C1027" i="1"/>
  <c r="H1026" i="1"/>
  <c r="D1026" i="1"/>
  <c r="C1026" i="1"/>
  <c r="G1026" i="1" s="1"/>
  <c r="D1025" i="1"/>
  <c r="C1025" i="1"/>
  <c r="G1025" i="1" s="1"/>
  <c r="H1024" i="1"/>
  <c r="D1024" i="1"/>
  <c r="C1024" i="1"/>
  <c r="G1024" i="1" s="1"/>
  <c r="D1023" i="1"/>
  <c r="C1023" i="1"/>
  <c r="G1023" i="1" s="1"/>
  <c r="H1022" i="1"/>
  <c r="D1022" i="1"/>
  <c r="C1022" i="1"/>
  <c r="G1022" i="1" s="1"/>
  <c r="G1021" i="1"/>
  <c r="D1021" i="1"/>
  <c r="H1021" i="1" s="1"/>
  <c r="C1021" i="1"/>
  <c r="H1020" i="1"/>
  <c r="D1020" i="1"/>
  <c r="C1020" i="1"/>
  <c r="G1020" i="1" s="1"/>
  <c r="G1019" i="1"/>
  <c r="D1019" i="1"/>
  <c r="H1019" i="1" s="1"/>
  <c r="C1019" i="1"/>
  <c r="D1018" i="1"/>
  <c r="C1018" i="1"/>
  <c r="G1018" i="1" s="1"/>
  <c r="G1017" i="1"/>
  <c r="D1017" i="1"/>
  <c r="H1017" i="1" s="1"/>
  <c r="C1017" i="1"/>
  <c r="H1016" i="1"/>
  <c r="D1016" i="1"/>
  <c r="C1016" i="1"/>
  <c r="G1016" i="1" s="1"/>
  <c r="G1015" i="1"/>
  <c r="D1015" i="1"/>
  <c r="H1015" i="1" s="1"/>
  <c r="C1015" i="1"/>
  <c r="D1014" i="1"/>
  <c r="C1014" i="1"/>
  <c r="D1013" i="1"/>
  <c r="C1013" i="1"/>
  <c r="H1012" i="1"/>
  <c r="D1012" i="1"/>
  <c r="C1012" i="1"/>
  <c r="G1012" i="1" s="1"/>
  <c r="G1011" i="1"/>
  <c r="D1011" i="1"/>
  <c r="H1011" i="1" s="1"/>
  <c r="C1011" i="1"/>
  <c r="H1010" i="1"/>
  <c r="D1010" i="1"/>
  <c r="C1010" i="1"/>
  <c r="G1010" i="1" s="1"/>
  <c r="G1009" i="1"/>
  <c r="D1009" i="1"/>
  <c r="H1009" i="1" s="1"/>
  <c r="C1009" i="1"/>
  <c r="H1008" i="1"/>
  <c r="D1008" i="1"/>
  <c r="C1008" i="1"/>
  <c r="G1008" i="1" s="1"/>
  <c r="G1007" i="1"/>
  <c r="D1007" i="1"/>
  <c r="H1007" i="1" s="1"/>
  <c r="C1007" i="1"/>
  <c r="D1006" i="1"/>
  <c r="C1006" i="1"/>
  <c r="G1005" i="1"/>
  <c r="D1005" i="1"/>
  <c r="H1005" i="1" s="1"/>
  <c r="C1005" i="1"/>
  <c r="D1004" i="1"/>
  <c r="C1004" i="1"/>
  <c r="D1003" i="1"/>
  <c r="C1003" i="1"/>
  <c r="H1002" i="1"/>
  <c r="D1002" i="1"/>
  <c r="C1002" i="1"/>
  <c r="G1002" i="1" s="1"/>
  <c r="G1001" i="1"/>
  <c r="D1001" i="1"/>
  <c r="H1001" i="1" s="1"/>
  <c r="C1001" i="1"/>
  <c r="H1000" i="1"/>
  <c r="D1000" i="1"/>
  <c r="C1000" i="1"/>
  <c r="G1000" i="1" s="1"/>
  <c r="D999" i="1"/>
  <c r="C999" i="1"/>
  <c r="D998" i="1"/>
  <c r="C998" i="1"/>
  <c r="D997" i="1"/>
  <c r="D996" i="1"/>
  <c r="C996" i="1"/>
  <c r="D995" i="1"/>
  <c r="C995" i="1"/>
  <c r="H994" i="1"/>
  <c r="D994" i="1"/>
  <c r="C994" i="1"/>
  <c r="G994" i="1" s="1"/>
  <c r="D993" i="1"/>
  <c r="C993" i="1"/>
  <c r="H992" i="1"/>
  <c r="D992" i="1"/>
  <c r="C992" i="1"/>
  <c r="G992" i="1" s="1"/>
  <c r="C991" i="1"/>
  <c r="G989" i="1"/>
  <c r="D989" i="1"/>
  <c r="H989" i="1" s="1"/>
  <c r="C989" i="1"/>
  <c r="H988" i="1"/>
  <c r="D988" i="1"/>
  <c r="C988" i="1"/>
  <c r="G988" i="1" s="1"/>
  <c r="D987" i="1"/>
  <c r="C987" i="1"/>
  <c r="D986" i="1"/>
  <c r="C986" i="1"/>
  <c r="G983" i="1"/>
  <c r="D983" i="1"/>
  <c r="H983" i="1" s="1"/>
  <c r="C983" i="1"/>
  <c r="H982" i="1"/>
  <c r="D982" i="1"/>
  <c r="C982" i="1"/>
  <c r="G982" i="1" s="1"/>
  <c r="G981" i="1"/>
  <c r="D981" i="1"/>
  <c r="H981" i="1" s="1"/>
  <c r="C981" i="1"/>
  <c r="H980" i="1"/>
  <c r="D980" i="1"/>
  <c r="C980" i="1"/>
  <c r="G980" i="1" s="1"/>
  <c r="H979" i="1"/>
  <c r="G979" i="1"/>
  <c r="D979" i="1"/>
  <c r="C979" i="1"/>
  <c r="H978" i="1"/>
  <c r="D978" i="1"/>
  <c r="C978" i="1"/>
  <c r="G978" i="1" s="1"/>
  <c r="H977" i="1"/>
  <c r="G977" i="1"/>
  <c r="D977" i="1"/>
  <c r="C977" i="1"/>
  <c r="H976" i="1"/>
  <c r="D976" i="1"/>
  <c r="C976" i="1"/>
  <c r="G976" i="1" s="1"/>
  <c r="H975" i="1"/>
  <c r="G975" i="1"/>
  <c r="D975" i="1"/>
  <c r="C975" i="1"/>
  <c r="H974" i="1"/>
  <c r="D974" i="1"/>
  <c r="C974" i="1"/>
  <c r="G974" i="1" s="1"/>
  <c r="H973" i="1"/>
  <c r="G973" i="1"/>
  <c r="D973" i="1"/>
  <c r="C973" i="1"/>
  <c r="H972" i="1"/>
  <c r="D972" i="1"/>
  <c r="C972" i="1"/>
  <c r="G972" i="1" s="1"/>
  <c r="H971" i="1"/>
  <c r="G971" i="1"/>
  <c r="D971" i="1"/>
  <c r="C971" i="1"/>
  <c r="H970" i="1"/>
  <c r="D970" i="1"/>
  <c r="C970" i="1"/>
  <c r="G970" i="1" s="1"/>
  <c r="H969" i="1"/>
  <c r="G969" i="1"/>
  <c r="D969" i="1"/>
  <c r="C969" i="1"/>
  <c r="H968" i="1"/>
  <c r="D968" i="1"/>
  <c r="C968" i="1"/>
  <c r="G968" i="1" s="1"/>
  <c r="H967" i="1"/>
  <c r="G967" i="1"/>
  <c r="D967" i="1"/>
  <c r="C967" i="1"/>
  <c r="H966" i="1"/>
  <c r="D966" i="1"/>
  <c r="C966" i="1"/>
  <c r="G966" i="1" s="1"/>
  <c r="H965" i="1"/>
  <c r="G965" i="1"/>
  <c r="D965" i="1"/>
  <c r="C965" i="1"/>
  <c r="H964" i="1"/>
  <c r="D964" i="1"/>
  <c r="C964" i="1"/>
  <c r="G964" i="1" s="1"/>
  <c r="H963" i="1"/>
  <c r="G963" i="1"/>
  <c r="D963" i="1"/>
  <c r="C963" i="1"/>
  <c r="H962" i="1"/>
  <c r="D962" i="1"/>
  <c r="C962" i="1"/>
  <c r="G962" i="1" s="1"/>
  <c r="H961" i="1"/>
  <c r="G961" i="1"/>
  <c r="D961" i="1"/>
  <c r="C961" i="1"/>
  <c r="H960" i="1"/>
  <c r="D960" i="1"/>
  <c r="C960" i="1"/>
  <c r="G960" i="1" s="1"/>
  <c r="H959" i="1"/>
  <c r="G959" i="1"/>
  <c r="D959" i="1"/>
  <c r="C959" i="1"/>
  <c r="H958" i="1"/>
  <c r="D958" i="1"/>
  <c r="C958" i="1"/>
  <c r="G958" i="1" s="1"/>
  <c r="H957" i="1"/>
  <c r="G957" i="1"/>
  <c r="D957" i="1"/>
  <c r="C957" i="1"/>
  <c r="H956" i="1"/>
  <c r="D956" i="1"/>
  <c r="C956" i="1"/>
  <c r="G956" i="1" s="1"/>
  <c r="H955" i="1"/>
  <c r="G955" i="1"/>
  <c r="D955" i="1"/>
  <c r="C955" i="1"/>
  <c r="H954" i="1"/>
  <c r="D954" i="1"/>
  <c r="C954" i="1"/>
  <c r="G954" i="1" s="1"/>
  <c r="H953" i="1"/>
  <c r="G953" i="1"/>
  <c r="D953" i="1"/>
  <c r="C953" i="1"/>
  <c r="H952" i="1"/>
  <c r="D952" i="1"/>
  <c r="C952" i="1"/>
  <c r="G952" i="1" s="1"/>
  <c r="H951" i="1"/>
  <c r="G951" i="1"/>
  <c r="D951" i="1"/>
  <c r="C951" i="1"/>
  <c r="H950" i="1"/>
  <c r="D950" i="1"/>
  <c r="C950" i="1"/>
  <c r="G950" i="1" s="1"/>
  <c r="H949" i="1"/>
  <c r="G949" i="1"/>
  <c r="D949" i="1"/>
  <c r="C949" i="1"/>
  <c r="H948" i="1"/>
  <c r="D948" i="1"/>
  <c r="C948" i="1"/>
  <c r="G948" i="1" s="1"/>
  <c r="H947" i="1"/>
  <c r="G947" i="1"/>
  <c r="D947" i="1"/>
  <c r="C947" i="1"/>
  <c r="H946" i="1"/>
  <c r="D946" i="1"/>
  <c r="C946" i="1"/>
  <c r="G946" i="1" s="1"/>
  <c r="H945" i="1"/>
  <c r="G945" i="1"/>
  <c r="D945" i="1"/>
  <c r="C945" i="1"/>
  <c r="H944" i="1"/>
  <c r="D944" i="1"/>
  <c r="C944" i="1"/>
  <c r="G944" i="1" s="1"/>
  <c r="H943" i="1"/>
  <c r="G943" i="1"/>
  <c r="D943" i="1"/>
  <c r="C943" i="1"/>
  <c r="H942" i="1"/>
  <c r="D942" i="1"/>
  <c r="C942" i="1"/>
  <c r="G942" i="1" s="1"/>
  <c r="H941" i="1"/>
  <c r="G941" i="1"/>
  <c r="D941" i="1"/>
  <c r="C941" i="1"/>
  <c r="H940" i="1"/>
  <c r="D940" i="1"/>
  <c r="C940" i="1"/>
  <c r="G940" i="1" s="1"/>
  <c r="H939" i="1"/>
  <c r="G939" i="1"/>
  <c r="D939" i="1"/>
  <c r="C939" i="1"/>
  <c r="H938" i="1"/>
  <c r="D938" i="1"/>
  <c r="C938" i="1"/>
  <c r="G938" i="1" s="1"/>
  <c r="H937" i="1"/>
  <c r="G937" i="1"/>
  <c r="D937" i="1"/>
  <c r="C937" i="1"/>
  <c r="H936" i="1"/>
  <c r="D936" i="1"/>
  <c r="C936" i="1"/>
  <c r="G936" i="1" s="1"/>
  <c r="H935" i="1"/>
  <c r="G935" i="1"/>
  <c r="D935" i="1"/>
  <c r="C935" i="1"/>
  <c r="H934" i="1"/>
  <c r="D934" i="1"/>
  <c r="C934" i="1"/>
  <c r="G934" i="1" s="1"/>
  <c r="H933" i="1"/>
  <c r="G933" i="1"/>
  <c r="D933" i="1"/>
  <c r="C933" i="1"/>
  <c r="H932" i="1"/>
  <c r="D932" i="1"/>
  <c r="C932" i="1"/>
  <c r="G932" i="1" s="1"/>
  <c r="H931" i="1"/>
  <c r="G931" i="1"/>
  <c r="D931" i="1"/>
  <c r="C931" i="1"/>
  <c r="H930" i="1"/>
  <c r="D930" i="1"/>
  <c r="C930" i="1"/>
  <c r="G930" i="1" s="1"/>
  <c r="H929" i="1"/>
  <c r="G929" i="1"/>
  <c r="D929" i="1"/>
  <c r="C929" i="1"/>
  <c r="H928" i="1"/>
  <c r="D928" i="1"/>
  <c r="C928" i="1"/>
  <c r="G928" i="1" s="1"/>
  <c r="H927" i="1"/>
  <c r="G927" i="1"/>
  <c r="D927" i="1"/>
  <c r="C927" i="1"/>
  <c r="H926" i="1"/>
  <c r="D926" i="1"/>
  <c r="C926" i="1"/>
  <c r="G926" i="1" s="1"/>
  <c r="H925" i="1"/>
  <c r="G925" i="1"/>
  <c r="D925" i="1"/>
  <c r="C925" i="1"/>
  <c r="H924" i="1"/>
  <c r="D924" i="1"/>
  <c r="C924" i="1"/>
  <c r="G924" i="1" s="1"/>
  <c r="H923" i="1"/>
  <c r="G923" i="1"/>
  <c r="D923" i="1"/>
  <c r="C923" i="1"/>
  <c r="H922" i="1"/>
  <c r="D922" i="1"/>
  <c r="C922" i="1"/>
  <c r="G922" i="1" s="1"/>
  <c r="H921" i="1"/>
  <c r="G921" i="1"/>
  <c r="D921" i="1"/>
  <c r="C921" i="1"/>
  <c r="H920" i="1"/>
  <c r="D920" i="1"/>
  <c r="C920" i="1"/>
  <c r="G920" i="1" s="1"/>
  <c r="H919" i="1"/>
  <c r="G919" i="1"/>
  <c r="D919" i="1"/>
  <c r="C919" i="1"/>
  <c r="H918" i="1"/>
  <c r="D918" i="1"/>
  <c r="C918" i="1"/>
  <c r="G918" i="1" s="1"/>
  <c r="H917" i="1"/>
  <c r="G917" i="1"/>
  <c r="D917" i="1"/>
  <c r="C917" i="1"/>
  <c r="H916" i="1"/>
  <c r="D916" i="1"/>
  <c r="C916" i="1"/>
  <c r="G916" i="1" s="1"/>
  <c r="H915" i="1"/>
  <c r="G915" i="1"/>
  <c r="D915" i="1"/>
  <c r="C915" i="1"/>
  <c r="H914" i="1"/>
  <c r="D914" i="1"/>
  <c r="C914" i="1"/>
  <c r="G914" i="1" s="1"/>
  <c r="H913" i="1"/>
  <c r="G913" i="1"/>
  <c r="D913" i="1"/>
  <c r="C913" i="1"/>
  <c r="H912" i="1"/>
  <c r="D912" i="1"/>
  <c r="C912" i="1"/>
  <c r="G912" i="1" s="1"/>
  <c r="H911" i="1"/>
  <c r="G911" i="1"/>
  <c r="D911" i="1"/>
  <c r="C911" i="1"/>
  <c r="H910" i="1"/>
  <c r="D910" i="1"/>
  <c r="C910" i="1"/>
  <c r="G910" i="1" s="1"/>
  <c r="H909" i="1"/>
  <c r="G909" i="1"/>
  <c r="D909" i="1"/>
  <c r="C909" i="1"/>
  <c r="H908" i="1"/>
  <c r="D908" i="1"/>
  <c r="C908" i="1"/>
  <c r="G908" i="1" s="1"/>
  <c r="H907" i="1"/>
  <c r="G907" i="1"/>
  <c r="D907" i="1"/>
  <c r="C907" i="1"/>
  <c r="H906" i="1"/>
  <c r="D906" i="1"/>
  <c r="C906" i="1"/>
  <c r="G906" i="1" s="1"/>
  <c r="H905" i="1"/>
  <c r="G905" i="1"/>
  <c r="D905" i="1"/>
  <c r="C905" i="1"/>
  <c r="H904" i="1"/>
  <c r="D904" i="1"/>
  <c r="C904" i="1"/>
  <c r="G904" i="1" s="1"/>
  <c r="H903" i="1"/>
  <c r="G903" i="1"/>
  <c r="D903" i="1"/>
  <c r="C903" i="1"/>
  <c r="H902" i="1"/>
  <c r="D902" i="1"/>
  <c r="C902" i="1"/>
  <c r="G902" i="1" s="1"/>
  <c r="H901" i="1"/>
  <c r="G901" i="1"/>
  <c r="D901" i="1"/>
  <c r="C901" i="1"/>
  <c r="H900" i="1"/>
  <c r="D900" i="1"/>
  <c r="G900" i="1" s="1"/>
  <c r="C900" i="1"/>
  <c r="H899" i="1"/>
  <c r="G899" i="1"/>
  <c r="D899" i="1"/>
  <c r="C899" i="1"/>
  <c r="H898" i="1"/>
  <c r="D898" i="1"/>
  <c r="G898" i="1" s="1"/>
  <c r="C898" i="1"/>
  <c r="H897" i="1"/>
  <c r="G897" i="1"/>
  <c r="D897" i="1"/>
  <c r="C897" i="1"/>
  <c r="H896" i="1"/>
  <c r="D896" i="1"/>
  <c r="G896" i="1" s="1"/>
  <c r="C896" i="1"/>
  <c r="H895" i="1"/>
  <c r="G895" i="1"/>
  <c r="D895" i="1"/>
  <c r="C895" i="1"/>
  <c r="H894" i="1"/>
  <c r="D894" i="1"/>
  <c r="G894" i="1" s="1"/>
  <c r="C894" i="1"/>
  <c r="H893" i="1"/>
  <c r="G893" i="1"/>
  <c r="D893" i="1"/>
  <c r="C893" i="1"/>
  <c r="H892" i="1"/>
  <c r="D892" i="1"/>
  <c r="G892" i="1" s="1"/>
  <c r="C892" i="1"/>
  <c r="H891" i="1"/>
  <c r="G891" i="1"/>
  <c r="D891" i="1"/>
  <c r="C891" i="1"/>
  <c r="H890" i="1"/>
  <c r="D890" i="1"/>
  <c r="G890" i="1" s="1"/>
  <c r="C890" i="1"/>
  <c r="H889" i="1"/>
  <c r="G889" i="1"/>
  <c r="D889" i="1"/>
  <c r="C889" i="1"/>
  <c r="H888" i="1"/>
  <c r="D888" i="1"/>
  <c r="G888" i="1" s="1"/>
  <c r="C888" i="1"/>
  <c r="H887" i="1"/>
  <c r="G887" i="1"/>
  <c r="D887" i="1"/>
  <c r="C887" i="1"/>
  <c r="H886" i="1"/>
  <c r="D886" i="1"/>
  <c r="G886" i="1" s="1"/>
  <c r="C886" i="1"/>
  <c r="H885" i="1"/>
  <c r="G885" i="1"/>
  <c r="D885" i="1"/>
  <c r="C885" i="1"/>
  <c r="H884" i="1"/>
  <c r="D884" i="1"/>
  <c r="G884" i="1" s="1"/>
  <c r="C884" i="1"/>
  <c r="H883" i="1"/>
  <c r="G883" i="1"/>
  <c r="D883" i="1"/>
  <c r="C883" i="1"/>
  <c r="H882" i="1"/>
  <c r="D882" i="1"/>
  <c r="G882" i="1" s="1"/>
  <c r="C882" i="1"/>
  <c r="H881" i="1"/>
  <c r="G881" i="1"/>
  <c r="D881" i="1"/>
  <c r="C881" i="1"/>
  <c r="H880" i="1"/>
  <c r="D880" i="1"/>
  <c r="G880" i="1" s="1"/>
  <c r="C880" i="1"/>
  <c r="H879" i="1"/>
  <c r="G879" i="1"/>
  <c r="D879" i="1"/>
  <c r="C879" i="1"/>
  <c r="H878" i="1"/>
  <c r="D878" i="1"/>
  <c r="G878" i="1" s="1"/>
  <c r="C878" i="1"/>
  <c r="H877" i="1"/>
  <c r="G877" i="1"/>
  <c r="D877" i="1"/>
  <c r="C877" i="1"/>
  <c r="H876" i="1"/>
  <c r="D876" i="1"/>
  <c r="G876" i="1" s="1"/>
  <c r="C876" i="1"/>
  <c r="H875" i="1"/>
  <c r="G875" i="1"/>
  <c r="D875" i="1"/>
  <c r="C875" i="1"/>
  <c r="H874" i="1"/>
  <c r="D874" i="1"/>
  <c r="G874" i="1" s="1"/>
  <c r="C874" i="1"/>
  <c r="H873" i="1"/>
  <c r="G873" i="1"/>
  <c r="D873" i="1"/>
  <c r="C873" i="1"/>
  <c r="H872" i="1"/>
  <c r="D872" i="1"/>
  <c r="G872" i="1" s="1"/>
  <c r="C872" i="1"/>
  <c r="H871" i="1"/>
  <c r="G871" i="1"/>
  <c r="D871" i="1"/>
  <c r="C871" i="1"/>
  <c r="H870" i="1"/>
  <c r="D870" i="1"/>
  <c r="G870" i="1" s="1"/>
  <c r="C870" i="1"/>
  <c r="H869" i="1"/>
  <c r="G869" i="1"/>
  <c r="D869" i="1"/>
  <c r="C869" i="1"/>
  <c r="H868" i="1"/>
  <c r="D868" i="1"/>
  <c r="G868" i="1" s="1"/>
  <c r="C868" i="1"/>
  <c r="H867" i="1"/>
  <c r="G867" i="1"/>
  <c r="D867" i="1"/>
  <c r="C867" i="1"/>
  <c r="H866" i="1"/>
  <c r="D866" i="1"/>
  <c r="G866" i="1" s="1"/>
  <c r="C866" i="1"/>
  <c r="H865" i="1"/>
  <c r="G865" i="1"/>
  <c r="D865" i="1"/>
  <c r="C865" i="1"/>
  <c r="H864" i="1"/>
  <c r="D864" i="1"/>
  <c r="G864" i="1" s="1"/>
  <c r="C864" i="1"/>
  <c r="H863" i="1"/>
  <c r="G863" i="1"/>
  <c r="D863" i="1"/>
  <c r="C863" i="1"/>
  <c r="H862" i="1"/>
  <c r="D862" i="1"/>
  <c r="G862" i="1" s="1"/>
  <c r="C862" i="1"/>
  <c r="H861" i="1"/>
  <c r="G861" i="1"/>
  <c r="D861" i="1"/>
  <c r="C861" i="1"/>
  <c r="H860" i="1"/>
  <c r="D860" i="1"/>
  <c r="G860" i="1" s="1"/>
  <c r="C860" i="1"/>
  <c r="H859" i="1"/>
  <c r="G859" i="1"/>
  <c r="D859" i="1"/>
  <c r="C859" i="1"/>
  <c r="H858" i="1"/>
  <c r="D858" i="1"/>
  <c r="G858" i="1" s="1"/>
  <c r="C858" i="1"/>
  <c r="H857" i="1"/>
  <c r="G857" i="1"/>
  <c r="D857" i="1"/>
  <c r="C857" i="1"/>
  <c r="H856" i="1"/>
  <c r="D856" i="1"/>
  <c r="G856" i="1" s="1"/>
  <c r="C856" i="1"/>
  <c r="H855" i="1"/>
  <c r="G855" i="1"/>
  <c r="D855" i="1"/>
  <c r="C855" i="1"/>
  <c r="H854" i="1"/>
  <c r="D854" i="1"/>
  <c r="G854" i="1" s="1"/>
  <c r="C854" i="1"/>
  <c r="H853" i="1"/>
  <c r="G853" i="1"/>
  <c r="D853" i="1"/>
  <c r="C853" i="1"/>
  <c r="H852" i="1"/>
  <c r="D852" i="1"/>
  <c r="G852" i="1" s="1"/>
  <c r="C852" i="1"/>
  <c r="H851" i="1"/>
  <c r="G851" i="1"/>
  <c r="D851" i="1"/>
  <c r="C851" i="1"/>
  <c r="H850" i="1"/>
  <c r="D850" i="1"/>
  <c r="G850" i="1" s="1"/>
  <c r="C850" i="1"/>
  <c r="H849" i="1"/>
  <c r="G849" i="1"/>
  <c r="D849" i="1"/>
  <c r="C849" i="1"/>
  <c r="H848" i="1"/>
  <c r="D848" i="1"/>
  <c r="G848" i="1" s="1"/>
  <c r="C848" i="1"/>
  <c r="H847" i="1"/>
  <c r="G847" i="1"/>
  <c r="D847" i="1"/>
  <c r="C847" i="1"/>
  <c r="H846" i="1"/>
  <c r="D846" i="1"/>
  <c r="G846" i="1" s="1"/>
  <c r="C846" i="1"/>
  <c r="H845" i="1"/>
  <c r="G845" i="1"/>
  <c r="D845" i="1"/>
  <c r="C845" i="1"/>
  <c r="H844" i="1"/>
  <c r="D844" i="1"/>
  <c r="G844" i="1" s="1"/>
  <c r="C844" i="1"/>
  <c r="H843" i="1"/>
  <c r="G843" i="1"/>
  <c r="D843" i="1"/>
  <c r="C843" i="1"/>
  <c r="H842" i="1"/>
  <c r="D842" i="1"/>
  <c r="G842" i="1" s="1"/>
  <c r="C842" i="1"/>
  <c r="H841" i="1"/>
  <c r="G841" i="1"/>
  <c r="D841" i="1"/>
  <c r="C841" i="1"/>
  <c r="H840" i="1"/>
  <c r="D840" i="1"/>
  <c r="G840" i="1" s="1"/>
  <c r="C840" i="1"/>
  <c r="H839" i="1"/>
  <c r="G839" i="1"/>
  <c r="D839" i="1"/>
  <c r="C839" i="1"/>
  <c r="H838" i="1"/>
  <c r="D838" i="1"/>
  <c r="G838" i="1" s="1"/>
  <c r="C838" i="1"/>
  <c r="H837" i="1"/>
  <c r="G837" i="1"/>
  <c r="D837" i="1"/>
  <c r="C837" i="1"/>
  <c r="H836" i="1"/>
  <c r="D836" i="1"/>
  <c r="G836" i="1" s="1"/>
  <c r="C836" i="1"/>
  <c r="H835" i="1"/>
  <c r="G835" i="1"/>
  <c r="D835" i="1"/>
  <c r="C835" i="1"/>
  <c r="H834" i="1"/>
  <c r="D834" i="1"/>
  <c r="G834" i="1" s="1"/>
  <c r="C834" i="1"/>
  <c r="H833" i="1"/>
  <c r="G833" i="1"/>
  <c r="D833" i="1"/>
  <c r="C833" i="1"/>
  <c r="H832" i="1"/>
  <c r="D832" i="1"/>
  <c r="G832" i="1" s="1"/>
  <c r="C832" i="1"/>
  <c r="H831" i="1"/>
  <c r="G831" i="1"/>
  <c r="D831" i="1"/>
  <c r="C831" i="1"/>
  <c r="H830" i="1"/>
  <c r="D830" i="1"/>
  <c r="G830" i="1" s="1"/>
  <c r="C830" i="1"/>
  <c r="H829" i="1"/>
  <c r="G829" i="1"/>
  <c r="D829" i="1"/>
  <c r="C829" i="1"/>
  <c r="H828" i="1"/>
  <c r="D828" i="1"/>
  <c r="G828" i="1" s="1"/>
  <c r="C828" i="1"/>
  <c r="H827" i="1"/>
  <c r="G827" i="1"/>
  <c r="D827" i="1"/>
  <c r="C827" i="1"/>
  <c r="H826" i="1"/>
  <c r="D826" i="1"/>
  <c r="G826" i="1" s="1"/>
  <c r="C826" i="1"/>
  <c r="H825" i="1"/>
  <c r="G825" i="1"/>
  <c r="D825" i="1"/>
  <c r="C825" i="1"/>
  <c r="H824" i="1"/>
  <c r="D824" i="1"/>
  <c r="G824" i="1" s="1"/>
  <c r="C824" i="1"/>
  <c r="H823" i="1"/>
  <c r="G823" i="1"/>
  <c r="D823" i="1"/>
  <c r="C823" i="1"/>
  <c r="H822" i="1"/>
  <c r="D822" i="1"/>
  <c r="G822" i="1" s="1"/>
  <c r="C822" i="1"/>
  <c r="G821" i="1"/>
  <c r="D821" i="1"/>
  <c r="H821" i="1" s="1"/>
  <c r="C821" i="1"/>
  <c r="H820" i="1"/>
  <c r="D820" i="1"/>
  <c r="G820" i="1" s="1"/>
  <c r="C820" i="1"/>
  <c r="H819" i="1"/>
  <c r="G819" i="1"/>
  <c r="D819" i="1"/>
  <c r="C819" i="1"/>
  <c r="H818" i="1"/>
  <c r="D818" i="1"/>
  <c r="G818" i="1" s="1"/>
  <c r="C818" i="1"/>
  <c r="H817" i="1"/>
  <c r="G817" i="1"/>
  <c r="D817" i="1"/>
  <c r="C817"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G713" i="1"/>
  <c r="D713" i="1"/>
  <c r="H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G645" i="1" s="1"/>
  <c r="C645" i="1"/>
  <c r="D644" i="1"/>
  <c r="H644" i="1" s="1"/>
  <c r="C644" i="1"/>
  <c r="D643" i="1"/>
  <c r="H643" i="1" s="1"/>
  <c r="C643" i="1"/>
  <c r="D642" i="1"/>
  <c r="H642" i="1" s="1"/>
  <c r="C642" i="1"/>
  <c r="D641" i="1"/>
  <c r="G641" i="1" s="1"/>
  <c r="C641" i="1"/>
  <c r="C638" i="1"/>
  <c r="C637"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G412" i="1" s="1"/>
  <c r="C412" i="1"/>
  <c r="C411" i="1"/>
  <c r="H406" i="1"/>
  <c r="D406" i="1"/>
  <c r="G406" i="1" s="1"/>
  <c r="C406" i="1"/>
  <c r="D405" i="1"/>
  <c r="H405" i="1" s="1"/>
  <c r="C405" i="1"/>
  <c r="H404" i="1"/>
  <c r="D404" i="1"/>
  <c r="G404" i="1" s="1"/>
  <c r="C404" i="1"/>
  <c r="H401" i="1"/>
  <c r="G401" i="1"/>
  <c r="D401" i="1"/>
  <c r="C401" i="1"/>
  <c r="H400" i="1"/>
  <c r="G400" i="1"/>
  <c r="D400" i="1"/>
  <c r="C400" i="1"/>
  <c r="H399" i="1"/>
  <c r="G399" i="1"/>
  <c r="D399" i="1"/>
  <c r="C399" i="1"/>
  <c r="D398" i="1"/>
  <c r="H398" i="1" s="1"/>
  <c r="C398" i="1"/>
  <c r="G397"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G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D259" i="1"/>
  <c r="H258" i="1"/>
  <c r="G258" i="1"/>
  <c r="D258" i="1"/>
  <c r="C258"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G191" i="1"/>
  <c r="D191" i="1"/>
  <c r="H191" i="1" s="1"/>
  <c r="C191" i="1"/>
  <c r="H190" i="1"/>
  <c r="G190" i="1"/>
  <c r="D190" i="1"/>
  <c r="C190" i="1"/>
  <c r="D189" i="1"/>
  <c r="H189" i="1" s="1"/>
  <c r="C189" i="1"/>
  <c r="D188" i="1"/>
  <c r="H188" i="1" s="1"/>
  <c r="C188" i="1"/>
  <c r="H187" i="1"/>
  <c r="G187" i="1"/>
  <c r="D187" i="1"/>
  <c r="C187" i="1"/>
  <c r="D186" i="1"/>
  <c r="H186" i="1" s="1"/>
  <c r="C186" i="1"/>
  <c r="H185" i="1"/>
  <c r="G185" i="1"/>
  <c r="D185" i="1"/>
  <c r="C185" i="1"/>
  <c r="D184" i="1"/>
  <c r="H184" i="1" s="1"/>
  <c r="C184" i="1"/>
  <c r="H183" i="1"/>
  <c r="G183" i="1"/>
  <c r="D183" i="1"/>
  <c r="C183" i="1"/>
  <c r="D182" i="1"/>
  <c r="H182" i="1" s="1"/>
  <c r="C182" i="1"/>
  <c r="D181" i="1"/>
  <c r="H181" i="1" s="1"/>
  <c r="C181" i="1"/>
  <c r="G180" i="1"/>
  <c r="D180" i="1"/>
  <c r="H180" i="1" s="1"/>
  <c r="C180" i="1"/>
  <c r="G179" i="1"/>
  <c r="D179" i="1"/>
  <c r="H179" i="1" s="1"/>
  <c r="C179" i="1"/>
  <c r="D178" i="1"/>
  <c r="H178" i="1" s="1"/>
  <c r="C178" i="1"/>
  <c r="D177" i="1"/>
  <c r="H177" i="1" s="1"/>
  <c r="C177" i="1"/>
  <c r="D176" i="1"/>
  <c r="H176" i="1" s="1"/>
  <c r="C176" i="1"/>
  <c r="H175" i="1"/>
  <c r="D175" i="1"/>
  <c r="G175" i="1" s="1"/>
  <c r="C175" i="1"/>
  <c r="D174" i="1"/>
  <c r="H174" i="1" s="1"/>
  <c r="C174" i="1"/>
  <c r="D173" i="1"/>
  <c r="H173" i="1" s="1"/>
  <c r="C173" i="1"/>
  <c r="D172" i="1"/>
  <c r="H172" i="1" s="1"/>
  <c r="C172" i="1"/>
  <c r="H171" i="1"/>
  <c r="G171" i="1"/>
  <c r="D171" i="1"/>
  <c r="C171" i="1"/>
  <c r="D170" i="1"/>
  <c r="H170" i="1" s="1"/>
  <c r="C170" i="1"/>
  <c r="D169" i="1"/>
  <c r="H169" i="1" s="1"/>
  <c r="C169" i="1"/>
  <c r="G168" i="1"/>
  <c r="D168" i="1"/>
  <c r="H168" i="1" s="1"/>
  <c r="C168" i="1"/>
  <c r="D167" i="1"/>
  <c r="H167" i="1" s="1"/>
  <c r="C167" i="1"/>
  <c r="G166" i="1"/>
  <c r="D166" i="1"/>
  <c r="H166" i="1" s="1"/>
  <c r="C166" i="1"/>
  <c r="D165" i="1"/>
  <c r="H165" i="1" s="1"/>
  <c r="C165" i="1"/>
  <c r="G164" i="1"/>
  <c r="D164" i="1"/>
  <c r="H164" i="1" s="1"/>
  <c r="C164" i="1"/>
  <c r="D163" i="1"/>
  <c r="H163" i="1" s="1"/>
  <c r="C163" i="1"/>
  <c r="G162" i="1"/>
  <c r="D162" i="1"/>
  <c r="H162" i="1" s="1"/>
  <c r="C162" i="1"/>
  <c r="G161" i="1"/>
  <c r="D161" i="1"/>
  <c r="H161" i="1" s="1"/>
  <c r="C161" i="1"/>
  <c r="D160" i="1"/>
  <c r="H160" i="1" s="1"/>
  <c r="C160" i="1"/>
  <c r="H158" i="1"/>
  <c r="G158" i="1"/>
  <c r="D158" i="1"/>
  <c r="C158" i="1"/>
  <c r="G157" i="1"/>
  <c r="D157" i="1"/>
  <c r="H157" i="1" s="1"/>
  <c r="C157" i="1"/>
  <c r="H156" i="1"/>
  <c r="G156" i="1"/>
  <c r="D156" i="1"/>
  <c r="C156" i="1"/>
  <c r="G155" i="1"/>
  <c r="D155" i="1"/>
  <c r="H155" i="1" s="1"/>
  <c r="C155" i="1"/>
  <c r="G154" i="1"/>
  <c r="D154" i="1"/>
  <c r="H154" i="1" s="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H128" i="1"/>
  <c r="G128" i="1"/>
  <c r="D128" i="1"/>
  <c r="C128" i="1"/>
  <c r="H127" i="1"/>
  <c r="G127" i="1"/>
  <c r="D127" i="1"/>
  <c r="C127" i="1"/>
  <c r="H126" i="1"/>
  <c r="G126" i="1"/>
  <c r="D126" i="1"/>
  <c r="C126" i="1"/>
  <c r="D125" i="1"/>
  <c r="H125" i="1" s="1"/>
  <c r="C125"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7" i="1"/>
  <c r="G77" i="1"/>
  <c r="D77" i="1"/>
  <c r="C77" i="1"/>
  <c r="D76" i="1"/>
  <c r="H76" i="1" s="1"/>
  <c r="C76" i="1"/>
  <c r="H75" i="1"/>
  <c r="G75" i="1"/>
  <c r="D75" i="1"/>
  <c r="C75" i="1"/>
  <c r="D74" i="1"/>
  <c r="G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2" i="9" l="1"/>
  <c r="B32" i="9" s="1"/>
  <c r="G670" i="1"/>
  <c r="G632" i="1"/>
  <c r="G413" i="1"/>
  <c r="G405" i="1"/>
  <c r="E50" i="4"/>
  <c r="D46" i="1" s="1"/>
  <c r="E275" i="9"/>
  <c r="B275" i="9" s="1"/>
  <c r="G647" i="1"/>
  <c r="H637" i="1"/>
  <c r="G637" i="1"/>
  <c r="G289" i="1"/>
  <c r="D411" i="1"/>
  <c r="G257" i="1"/>
  <c r="E252" i="4"/>
  <c r="D248" i="1" s="1"/>
  <c r="F259" i="4"/>
  <c r="H1420" i="1"/>
  <c r="G1411" i="1"/>
  <c r="G1409" i="1"/>
  <c r="E287" i="9"/>
  <c r="B287" i="9" s="1"/>
  <c r="G1265" i="1"/>
  <c r="G1263" i="1"/>
  <c r="G1247" i="1"/>
  <c r="D258" i="5"/>
  <c r="G1237" i="1"/>
  <c r="F250" i="5"/>
  <c r="E245" i="5"/>
  <c r="D1222" i="1" s="1"/>
  <c r="G1227" i="1"/>
  <c r="E282" i="9"/>
  <c r="B282" i="9" s="1"/>
  <c r="G1223" i="1"/>
  <c r="D1215" i="1"/>
  <c r="F239" i="5"/>
  <c r="G1217" i="1"/>
  <c r="H1216" i="1"/>
  <c r="F234" i="5"/>
  <c r="G1211" i="1"/>
  <c r="G1213" i="1"/>
  <c r="G1160" i="1"/>
  <c r="G1154" i="1"/>
  <c r="H1154" i="1"/>
  <c r="F170" i="5"/>
  <c r="G1138" i="1"/>
  <c r="H1138" i="1"/>
  <c r="D1127" i="1"/>
  <c r="E291" i="9"/>
  <c r="B291" i="9" s="1"/>
  <c r="F78" i="5"/>
  <c r="G1050" i="1"/>
  <c r="G1048" i="1"/>
  <c r="G1033" i="1"/>
  <c r="H1033" i="1"/>
  <c r="G1032" i="1"/>
  <c r="G1030" i="1"/>
  <c r="H1032" i="1"/>
  <c r="H1030" i="1"/>
  <c r="H1028" i="1"/>
  <c r="H1025" i="1"/>
  <c r="H1023" i="1"/>
  <c r="H1018" i="1"/>
  <c r="H1013" i="1"/>
  <c r="G1013" i="1"/>
  <c r="G1014" i="1"/>
  <c r="F35" i="5"/>
  <c r="H1014" i="1"/>
  <c r="G1006" i="1"/>
  <c r="H1006" i="1"/>
  <c r="G1004" i="1"/>
  <c r="H1004" i="1"/>
  <c r="G1003" i="1"/>
  <c r="H1003" i="1"/>
  <c r="G999" i="1"/>
  <c r="H999" i="1"/>
  <c r="G998" i="1"/>
  <c r="D12" i="5"/>
  <c r="C990" i="1" s="1"/>
  <c r="H998" i="1"/>
  <c r="C997" i="1"/>
  <c r="G997" i="1" s="1"/>
  <c r="G996" i="1"/>
  <c r="H996" i="1"/>
  <c r="G995" i="1"/>
  <c r="H995" i="1"/>
  <c r="E12" i="5"/>
  <c r="D990" i="1" s="1"/>
  <c r="G993" i="1"/>
  <c r="G991" i="1"/>
  <c r="H993" i="1"/>
  <c r="H991" i="1"/>
  <c r="G987" i="1"/>
  <c r="G986" i="1"/>
  <c r="H987" i="1"/>
  <c r="H986" i="1"/>
  <c r="F217" i="9"/>
  <c r="B217" i="9" s="1"/>
  <c r="E293" i="9"/>
  <c r="B293" i="9" s="1"/>
  <c r="H816" i="1"/>
  <c r="G809" i="1"/>
  <c r="G715" i="1"/>
  <c r="G711" i="1"/>
  <c r="G710" i="1"/>
  <c r="G709" i="1"/>
  <c r="G703" i="1"/>
  <c r="G669" i="1"/>
  <c r="G668" i="1"/>
  <c r="G644" i="1"/>
  <c r="G643" i="1"/>
  <c r="H645" i="1"/>
  <c r="G642" i="1"/>
  <c r="H641" i="1"/>
  <c r="G398" i="1"/>
  <c r="G378" i="1"/>
  <c r="G379" i="1"/>
  <c r="H364" i="1"/>
  <c r="E363" i="4"/>
  <c r="D358" i="1" s="1"/>
  <c r="G371" i="1"/>
  <c r="E350" i="4"/>
  <c r="D345" i="1" s="1"/>
  <c r="H291" i="1"/>
  <c r="G290" i="1"/>
  <c r="H412" i="1"/>
  <c r="G288" i="1"/>
  <c r="E644" i="4"/>
  <c r="D638" i="1" s="1"/>
  <c r="F417" i="4"/>
  <c r="G261" i="1"/>
  <c r="F226" i="9"/>
  <c r="G260" i="1"/>
  <c r="E70" i="9"/>
  <c r="B70" i="9" s="1"/>
  <c r="G256" i="1"/>
  <c r="G255" i="1"/>
  <c r="H192" i="1"/>
  <c r="G192" i="1"/>
  <c r="G207" i="1"/>
  <c r="G206" i="1"/>
  <c r="G189" i="1"/>
  <c r="G188" i="1"/>
  <c r="E47" i="9"/>
  <c r="B47" i="9" s="1"/>
  <c r="G184" i="1"/>
  <c r="G186" i="1"/>
  <c r="G182" i="1"/>
  <c r="G181" i="1"/>
  <c r="F220" i="9"/>
  <c r="B220" i="9" s="1"/>
  <c r="E43" i="9"/>
  <c r="B43" i="9" s="1"/>
  <c r="E42" i="9"/>
  <c r="B42" i="9" s="1"/>
  <c r="G178" i="1"/>
  <c r="G177" i="1"/>
  <c r="G176" i="1"/>
  <c r="G174" i="1"/>
  <c r="G173" i="1"/>
  <c r="G172" i="1"/>
  <c r="G170" i="1"/>
  <c r="G169" i="1"/>
  <c r="G167" i="1"/>
  <c r="G165" i="1"/>
  <c r="G163" i="1"/>
  <c r="G160" i="1"/>
  <c r="E41" i="9"/>
  <c r="E40" i="9"/>
  <c r="B40" i="9" s="1"/>
  <c r="F218" i="9"/>
  <c r="B218" i="9" s="1"/>
  <c r="G150" i="1"/>
  <c r="E152" i="4"/>
  <c r="D148" i="1" s="1"/>
  <c r="G149" i="1"/>
  <c r="G132" i="1"/>
  <c r="G131" i="1"/>
  <c r="G130" i="1"/>
  <c r="F133" i="4"/>
  <c r="G125" i="1"/>
  <c r="D124" i="1"/>
  <c r="G108" i="1"/>
  <c r="G79" i="1"/>
  <c r="G81" i="1"/>
  <c r="G76" i="1"/>
  <c r="H74" i="1"/>
  <c r="G73" i="1"/>
  <c r="G64" i="1"/>
  <c r="G65" i="1"/>
  <c r="E30" i="9"/>
  <c r="B30" i="9" s="1"/>
  <c r="F215" i="9"/>
  <c r="B215" i="9" s="1"/>
  <c r="E303" i="9"/>
  <c r="B303" i="9" s="1"/>
  <c r="D22" i="7"/>
  <c r="H1437" i="1"/>
  <c r="G1437" i="1"/>
  <c r="E27" i="9"/>
  <c r="B27" i="9" s="1"/>
  <c r="H1576" i="1"/>
  <c r="G1577" i="1"/>
  <c r="H1510" i="1"/>
  <c r="H1492" i="1"/>
  <c r="H1500" i="1"/>
  <c r="H1504" i="1"/>
  <c r="H1486" i="1"/>
  <c r="G1503" i="1"/>
  <c r="H1501" i="1"/>
  <c r="H1484" i="1"/>
  <c r="E286" i="9"/>
  <c r="B286" i="9" s="1"/>
  <c r="E300" i="9"/>
  <c r="B300" i="9" s="1"/>
  <c r="E288" i="9"/>
  <c r="B288" i="9" s="1"/>
  <c r="E298" i="9"/>
  <c r="B298" i="9" s="1"/>
  <c r="E294" i="9"/>
  <c r="B294" i="9" s="1"/>
  <c r="H1067" i="1"/>
  <c r="G1067" i="1"/>
  <c r="H1147" i="1"/>
  <c r="G1147" i="1"/>
  <c r="H1045" i="1"/>
  <c r="G1045" i="1"/>
  <c r="H1061" i="1"/>
  <c r="G1061" i="1"/>
  <c r="H1077" i="1"/>
  <c r="G1077" i="1"/>
  <c r="H1093" i="1"/>
  <c r="G1093" i="1"/>
  <c r="H1109" i="1"/>
  <c r="G1109" i="1"/>
  <c r="H1125" i="1"/>
  <c r="G1125" i="1"/>
  <c r="H1141" i="1"/>
  <c r="G1141" i="1"/>
  <c r="H1157" i="1"/>
  <c r="G1157" i="1"/>
  <c r="H1182" i="1"/>
  <c r="H1226" i="1"/>
  <c r="G1226" i="1"/>
  <c r="H1234" i="1"/>
  <c r="G1234" i="1"/>
  <c r="H1242" i="1"/>
  <c r="G1242" i="1"/>
  <c r="H1250" i="1"/>
  <c r="G1250" i="1"/>
  <c r="H1258" i="1"/>
  <c r="G1258" i="1"/>
  <c r="H1266" i="1"/>
  <c r="G1266" i="1"/>
  <c r="H1274" i="1"/>
  <c r="G1274" i="1"/>
  <c r="H1282" i="1"/>
  <c r="G1282" i="1"/>
  <c r="H1290" i="1"/>
  <c r="G1290" i="1"/>
  <c r="H1298" i="1"/>
  <c r="G1298" i="1"/>
  <c r="H1306" i="1"/>
  <c r="G1306" i="1"/>
  <c r="H1314" i="1"/>
  <c r="G1314" i="1"/>
  <c r="H1322" i="1"/>
  <c r="G1322" i="1"/>
  <c r="H1051" i="1"/>
  <c r="G1051" i="1"/>
  <c r="H1083" i="1"/>
  <c r="G1083" i="1"/>
  <c r="G1036" i="1"/>
  <c r="H1039" i="1"/>
  <c r="G1039" i="1"/>
  <c r="H1048" i="1"/>
  <c r="G1052" i="1"/>
  <c r="H1055" i="1"/>
  <c r="G1055" i="1"/>
  <c r="H1064" i="1"/>
  <c r="G1068" i="1"/>
  <c r="H1071" i="1"/>
  <c r="G1071" i="1"/>
  <c r="H1080" i="1"/>
  <c r="G1084" i="1"/>
  <c r="H1087" i="1"/>
  <c r="G1087" i="1"/>
  <c r="G1100" i="1"/>
  <c r="H1103" i="1"/>
  <c r="G1103" i="1"/>
  <c r="H1112" i="1"/>
  <c r="G1116" i="1"/>
  <c r="H1119" i="1"/>
  <c r="G1119" i="1"/>
  <c r="H1128" i="1"/>
  <c r="G1132" i="1"/>
  <c r="H1135" i="1"/>
  <c r="G1135" i="1"/>
  <c r="H1144" i="1"/>
  <c r="G1148" i="1"/>
  <c r="H1151" i="1"/>
  <c r="G1151" i="1"/>
  <c r="H1160" i="1"/>
  <c r="G1164" i="1"/>
  <c r="H1167" i="1"/>
  <c r="G1167" i="1"/>
  <c r="H1180" i="1"/>
  <c r="H1523" i="1"/>
  <c r="G1523" i="1"/>
  <c r="H1049" i="1"/>
  <c r="G1049" i="1"/>
  <c r="H1065" i="1"/>
  <c r="G1065" i="1"/>
  <c r="H1081" i="1"/>
  <c r="G1081" i="1"/>
  <c r="H1097" i="1"/>
  <c r="G1097" i="1"/>
  <c r="H1113" i="1"/>
  <c r="G1113" i="1"/>
  <c r="H1129" i="1"/>
  <c r="G1129" i="1"/>
  <c r="H1145" i="1"/>
  <c r="G1145" i="1"/>
  <c r="H1161" i="1"/>
  <c r="G1161" i="1"/>
  <c r="H1224" i="1"/>
  <c r="G1224" i="1"/>
  <c r="H1232" i="1"/>
  <c r="G1232" i="1"/>
  <c r="H1240" i="1"/>
  <c r="G1240" i="1"/>
  <c r="H1248" i="1"/>
  <c r="G1248" i="1"/>
  <c r="H1256" i="1"/>
  <c r="G1256" i="1"/>
  <c r="H1264" i="1"/>
  <c r="G1264" i="1"/>
  <c r="H1272" i="1"/>
  <c r="G1272" i="1"/>
  <c r="H1280" i="1"/>
  <c r="G1280" i="1"/>
  <c r="H1288" i="1"/>
  <c r="G1288" i="1"/>
  <c r="H1296" i="1"/>
  <c r="G1296" i="1"/>
  <c r="H1304" i="1"/>
  <c r="G1304" i="1"/>
  <c r="H1312" i="1"/>
  <c r="G1312" i="1"/>
  <c r="H1320" i="1"/>
  <c r="G1320" i="1"/>
  <c r="H1328" i="1"/>
  <c r="G1328" i="1"/>
  <c r="G1370" i="1"/>
  <c r="H1370" i="1"/>
  <c r="H1037" i="1"/>
  <c r="G1037" i="1"/>
  <c r="G1040" i="1"/>
  <c r="H1043" i="1"/>
  <c r="G1043" i="1"/>
  <c r="H1052" i="1"/>
  <c r="G1056" i="1"/>
  <c r="H1059" i="1"/>
  <c r="G1059" i="1"/>
  <c r="H1068" i="1"/>
  <c r="G1072" i="1"/>
  <c r="H1075" i="1"/>
  <c r="G1075" i="1"/>
  <c r="H1084" i="1"/>
  <c r="G1088" i="1"/>
  <c r="H1091" i="1"/>
  <c r="G1091" i="1"/>
  <c r="H1100" i="1"/>
  <c r="G1104" i="1"/>
  <c r="H1107" i="1"/>
  <c r="G1107" i="1"/>
  <c r="H1116" i="1"/>
  <c r="G1120" i="1"/>
  <c r="H1123" i="1"/>
  <c r="G1123" i="1"/>
  <c r="H1132" i="1"/>
  <c r="G1136" i="1"/>
  <c r="H1139" i="1"/>
  <c r="G1139" i="1"/>
  <c r="H1148" i="1"/>
  <c r="H1155" i="1"/>
  <c r="G1155" i="1"/>
  <c r="H1164" i="1"/>
  <c r="G1168" i="1"/>
  <c r="H1171" i="1"/>
  <c r="G1171" i="1"/>
  <c r="H1176" i="1"/>
  <c r="H1163" i="1"/>
  <c r="G1163" i="1"/>
  <c r="H1053" i="1"/>
  <c r="G1053" i="1"/>
  <c r="H1069" i="1"/>
  <c r="G1069" i="1"/>
  <c r="H1085" i="1"/>
  <c r="G1085" i="1"/>
  <c r="H1101" i="1"/>
  <c r="G1101" i="1"/>
  <c r="H1117" i="1"/>
  <c r="G1117" i="1"/>
  <c r="H1133" i="1"/>
  <c r="G1133" i="1"/>
  <c r="H1149" i="1"/>
  <c r="G1149" i="1"/>
  <c r="H1165" i="1"/>
  <c r="G1165" i="1"/>
  <c r="H1230" i="1"/>
  <c r="G1230" i="1"/>
  <c r="H1238" i="1"/>
  <c r="G1238" i="1"/>
  <c r="H1246" i="1"/>
  <c r="G1246" i="1"/>
  <c r="H1254" i="1"/>
  <c r="G1254" i="1"/>
  <c r="H1262" i="1"/>
  <c r="G1262" i="1"/>
  <c r="H1270" i="1"/>
  <c r="G1270" i="1"/>
  <c r="H1278" i="1"/>
  <c r="G1278" i="1"/>
  <c r="H1286" i="1"/>
  <c r="G1286" i="1"/>
  <c r="H1294" i="1"/>
  <c r="G1294" i="1"/>
  <c r="H1302" i="1"/>
  <c r="G1302" i="1"/>
  <c r="H1310" i="1"/>
  <c r="G1310" i="1"/>
  <c r="H1318" i="1"/>
  <c r="G1318" i="1"/>
  <c r="H1326" i="1"/>
  <c r="G1326" i="1"/>
  <c r="E408" i="4"/>
  <c r="D403" i="1" s="1"/>
  <c r="C129" i="1"/>
  <c r="H1035" i="1"/>
  <c r="G1035" i="1"/>
  <c r="H1040" i="1"/>
  <c r="G1044" i="1"/>
  <c r="H1056" i="1"/>
  <c r="G1060" i="1"/>
  <c r="H1063" i="1"/>
  <c r="G1063" i="1"/>
  <c r="H1072" i="1"/>
  <c r="G1076" i="1"/>
  <c r="H1079" i="1"/>
  <c r="G1079" i="1"/>
  <c r="H1088" i="1"/>
  <c r="G1092" i="1"/>
  <c r="H1095" i="1"/>
  <c r="G1095" i="1"/>
  <c r="H1104" i="1"/>
  <c r="G1108" i="1"/>
  <c r="H1111" i="1"/>
  <c r="G1111" i="1"/>
  <c r="H1120" i="1"/>
  <c r="H1127" i="1"/>
  <c r="G1127" i="1"/>
  <c r="H1136" i="1"/>
  <c r="G1140" i="1"/>
  <c r="H1143" i="1"/>
  <c r="G1143" i="1"/>
  <c r="G1156" i="1"/>
  <c r="H1159" i="1"/>
  <c r="G1159" i="1"/>
  <c r="H1168" i="1"/>
  <c r="J1467" i="1"/>
  <c r="G1467" i="1"/>
  <c r="H1099" i="1"/>
  <c r="G1099" i="1"/>
  <c r="H1115" i="1"/>
  <c r="G1115" i="1"/>
  <c r="H1131" i="1"/>
  <c r="G1131" i="1"/>
  <c r="H1041" i="1"/>
  <c r="G1041" i="1"/>
  <c r="H1050" i="1"/>
  <c r="G1054" i="1"/>
  <c r="H1057" i="1"/>
  <c r="G1057" i="1"/>
  <c r="H1066" i="1"/>
  <c r="G1070" i="1"/>
  <c r="H1073" i="1"/>
  <c r="G1073" i="1"/>
  <c r="H1082" i="1"/>
  <c r="G1086" i="1"/>
  <c r="H1089" i="1"/>
  <c r="G1089" i="1"/>
  <c r="H1098" i="1"/>
  <c r="G1102" i="1"/>
  <c r="H1105" i="1"/>
  <c r="G1105" i="1"/>
  <c r="H1114" i="1"/>
  <c r="G1118" i="1"/>
  <c r="H1121" i="1"/>
  <c r="G1121" i="1"/>
  <c r="H1130" i="1"/>
  <c r="G1134" i="1"/>
  <c r="H1137" i="1"/>
  <c r="G1137" i="1"/>
  <c r="H1146" i="1"/>
  <c r="G1150" i="1"/>
  <c r="H1162" i="1"/>
  <c r="G1166" i="1"/>
  <c r="H1169" i="1"/>
  <c r="G1169" i="1"/>
  <c r="H1228" i="1"/>
  <c r="G1228" i="1"/>
  <c r="H1236" i="1"/>
  <c r="G1236" i="1"/>
  <c r="H1244" i="1"/>
  <c r="G1244" i="1"/>
  <c r="H1252" i="1"/>
  <c r="G1252" i="1"/>
  <c r="H1260" i="1"/>
  <c r="G1260" i="1"/>
  <c r="H1268" i="1"/>
  <c r="G1268" i="1"/>
  <c r="H1276" i="1"/>
  <c r="G1276" i="1"/>
  <c r="H1284" i="1"/>
  <c r="G1284" i="1"/>
  <c r="H1292" i="1"/>
  <c r="G1292" i="1"/>
  <c r="H1300" i="1"/>
  <c r="G1300" i="1"/>
  <c r="H1308" i="1"/>
  <c r="G1308" i="1"/>
  <c r="H1316" i="1"/>
  <c r="G1316" i="1"/>
  <c r="H1324" i="1"/>
  <c r="G1324" i="1"/>
  <c r="J1460" i="1"/>
  <c r="G1460" i="1"/>
  <c r="J1450" i="1"/>
  <c r="G1450" i="1"/>
  <c r="I1450" i="1" s="1"/>
  <c r="G1468" i="1"/>
  <c r="I1468" i="1" s="1"/>
  <c r="J1468" i="1"/>
  <c r="D82" i="4"/>
  <c r="F83" i="4"/>
  <c r="D252" i="4"/>
  <c r="F253" i="4"/>
  <c r="E22" i="7"/>
  <c r="D1454" i="1"/>
  <c r="H1454" i="1" s="1"/>
  <c r="D42" i="8"/>
  <c r="C1481" i="1"/>
  <c r="G1220" i="1"/>
  <c r="H1368" i="1"/>
  <c r="I1441" i="1"/>
  <c r="G1451" i="1"/>
  <c r="J1451" i="1"/>
  <c r="G1454" i="1"/>
  <c r="J1456" i="1"/>
  <c r="H1456" i="1"/>
  <c r="G1456" i="1"/>
  <c r="J1463" i="1"/>
  <c r="G1463" i="1"/>
  <c r="I1463" i="1" s="1"/>
  <c r="I1471" i="1"/>
  <c r="J1473" i="1"/>
  <c r="G1473" i="1"/>
  <c r="I1473" i="1" s="1"/>
  <c r="J1476" i="1"/>
  <c r="G1476" i="1"/>
  <c r="I1476" i="1" s="1"/>
  <c r="H1482" i="1"/>
  <c r="G1482" i="1"/>
  <c r="H1490" i="1"/>
  <c r="G1490" i="1"/>
  <c r="H1498" i="1"/>
  <c r="G1498" i="1"/>
  <c r="H1506" i="1"/>
  <c r="G1506" i="1"/>
  <c r="H1514" i="1"/>
  <c r="G1514" i="1"/>
  <c r="E124" i="4"/>
  <c r="G1173" i="1"/>
  <c r="G1216" i="1"/>
  <c r="G1218" i="1"/>
  <c r="J1446" i="1"/>
  <c r="H1446" i="1"/>
  <c r="G1446" i="1"/>
  <c r="I1446" i="1" s="1"/>
  <c r="G1457" i="1"/>
  <c r="J1457" i="1"/>
  <c r="G1464" i="1"/>
  <c r="J1464" i="1"/>
  <c r="G1474" i="1"/>
  <c r="I1474" i="1" s="1"/>
  <c r="J1474" i="1"/>
  <c r="G1477" i="1"/>
  <c r="J1477" i="1"/>
  <c r="H1483" i="1"/>
  <c r="G1483" i="1"/>
  <c r="H1491" i="1"/>
  <c r="G1491" i="1"/>
  <c r="H1499" i="1"/>
  <c r="G1499" i="1"/>
  <c r="H1507" i="1"/>
  <c r="G1507" i="1"/>
  <c r="H1515" i="1"/>
  <c r="G1515" i="1"/>
  <c r="F196" i="4"/>
  <c r="F242" i="5"/>
  <c r="C1219" i="1"/>
  <c r="D238" i="5"/>
  <c r="H1364" i="1"/>
  <c r="H1442" i="1"/>
  <c r="G1442" i="1"/>
  <c r="I1442" i="1" s="1"/>
  <c r="G1447" i="1"/>
  <c r="I1447" i="1" s="1"/>
  <c r="J1447" i="1"/>
  <c r="H1451" i="1"/>
  <c r="D106" i="4"/>
  <c r="F107" i="4"/>
  <c r="D206" i="5"/>
  <c r="F207" i="5"/>
  <c r="C1184" i="1"/>
  <c r="H1362" i="1"/>
  <c r="H1457" i="1"/>
  <c r="H1464" i="1"/>
  <c r="H1474" i="1"/>
  <c r="H1477" i="1"/>
  <c r="E106" i="4"/>
  <c r="D102" i="1" s="1"/>
  <c r="D163" i="4"/>
  <c r="F177" i="4"/>
  <c r="D263" i="4"/>
  <c r="F264" i="4"/>
  <c r="H1360" i="1"/>
  <c r="H1440" i="1"/>
  <c r="J1442" i="1"/>
  <c r="H1447" i="1"/>
  <c r="H1470" i="1"/>
  <c r="H1530" i="1"/>
  <c r="G1530" i="1"/>
  <c r="H1538" i="1"/>
  <c r="G1538" i="1"/>
  <c r="H1546" i="1"/>
  <c r="G1546" i="1"/>
  <c r="H1554" i="1"/>
  <c r="G1554" i="1"/>
  <c r="H1562" i="1"/>
  <c r="G1562" i="1"/>
  <c r="H1570" i="1"/>
  <c r="G1570" i="1"/>
  <c r="H1578" i="1"/>
  <c r="G1578" i="1"/>
  <c r="E163" i="4"/>
  <c r="D159" i="1" s="1"/>
  <c r="F164" i="4"/>
  <c r="H1460" i="1"/>
  <c r="H1467" i="1"/>
  <c r="H1522" i="1"/>
  <c r="G1522" i="1"/>
  <c r="H1531" i="1"/>
  <c r="G1531" i="1"/>
  <c r="H1539" i="1"/>
  <c r="G1539" i="1"/>
  <c r="H1547" i="1"/>
  <c r="G1547" i="1"/>
  <c r="H1555" i="1"/>
  <c r="G1555" i="1"/>
  <c r="H1563" i="1"/>
  <c r="G1563" i="1"/>
  <c r="H1571" i="1"/>
  <c r="G1571" i="1"/>
  <c r="H1579" i="1"/>
  <c r="G1579" i="1"/>
  <c r="F490" i="4"/>
  <c r="D484" i="4"/>
  <c r="J1440" i="1"/>
  <c r="J1444" i="1"/>
  <c r="D6" i="4"/>
  <c r="D50" i="4"/>
  <c r="D224" i="4"/>
  <c r="D529" i="4"/>
  <c r="F530" i="4"/>
  <c r="D35" i="6"/>
  <c r="F36" i="6"/>
  <c r="D311" i="4"/>
  <c r="D298" i="4" s="1"/>
  <c r="D421" i="4"/>
  <c r="E529" i="4"/>
  <c r="E5" i="7"/>
  <c r="H21" i="9"/>
  <c r="G21" i="9"/>
  <c r="D69" i="5"/>
  <c r="F70" i="5"/>
  <c r="D118" i="5"/>
  <c r="F119" i="5"/>
  <c r="H308" i="9"/>
  <c r="E176" i="5"/>
  <c r="G310" i="9"/>
  <c r="E310" i="9" s="1"/>
  <c r="B310" i="9" s="1"/>
  <c r="F190" i="5"/>
  <c r="F177" i="5"/>
  <c r="D245" i="5"/>
  <c r="F246" i="5"/>
  <c r="D89" i="6"/>
  <c r="F122" i="6"/>
  <c r="D114" i="6"/>
  <c r="F152" i="4"/>
  <c r="D459" i="4"/>
  <c r="D515" i="4"/>
  <c r="D580" i="4"/>
  <c r="F587" i="4"/>
  <c r="F5" i="6"/>
  <c r="E38" i="7"/>
  <c r="G1440" i="1"/>
  <c r="I1440" i="1" s="1"/>
  <c r="G1444" i="1"/>
  <c r="I1444" i="1" s="1"/>
  <c r="E459" i="4"/>
  <c r="D453" i="1" s="1"/>
  <c r="E141" i="6"/>
  <c r="D363" i="4"/>
  <c r="D350" i="4" s="1"/>
  <c r="F364" i="4"/>
  <c r="D472" i="4"/>
  <c r="F473" i="4"/>
  <c r="F8" i="5"/>
  <c r="G308" i="9"/>
  <c r="D176" i="5"/>
  <c r="D49" i="8"/>
  <c r="B41" i="9"/>
  <c r="B110" i="9"/>
  <c r="E143" i="9"/>
  <c r="B14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E31" i="9"/>
  <c r="B31" i="9" s="1"/>
  <c r="E33" i="9"/>
  <c r="B33" i="9" s="1"/>
  <c r="E39" i="9"/>
  <c r="B39" i="9" s="1"/>
  <c r="E86" i="9"/>
  <c r="B86" i="9" s="1"/>
  <c r="B222" i="9"/>
  <c r="B227" i="9"/>
  <c r="B238" i="9"/>
  <c r="B240" i="9"/>
  <c r="B251" i="9"/>
  <c r="G163" i="9"/>
  <c r="E163" i="9" s="1"/>
  <c r="B163" i="9" s="1"/>
  <c r="F603" i="4"/>
  <c r="F13" i="5"/>
  <c r="H290" i="9"/>
  <c r="E290" i="9" s="1"/>
  <c r="B290" i="9" s="1"/>
  <c r="F149" i="5"/>
  <c r="E44" i="9"/>
  <c r="B44" i="9" s="1"/>
  <c r="E62" i="9"/>
  <c r="B62" i="9" s="1"/>
  <c r="E102" i="9"/>
  <c r="B102" i="9" s="1"/>
  <c r="E142" i="9"/>
  <c r="B142" i="9" s="1"/>
  <c r="E158" i="9"/>
  <c r="B158"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B243" i="9"/>
  <c r="F249" i="9"/>
  <c r="B249" i="9" s="1"/>
  <c r="E273" i="9"/>
  <c r="B273" i="9" s="1"/>
  <c r="F88" i="5"/>
  <c r="D146" i="5"/>
  <c r="B267" i="9"/>
  <c r="G281" i="9"/>
  <c r="E281" i="9" s="1"/>
  <c r="B281" i="9" s="1"/>
  <c r="E146" i="5"/>
  <c r="D1124" i="1" s="1"/>
  <c r="I10" i="9"/>
  <c r="B118" i="9"/>
  <c r="B214" i="9"/>
  <c r="B228" i="9"/>
  <c r="B230" i="9"/>
  <c r="B235" i="9"/>
  <c r="F241" i="9"/>
  <c r="B241" i="9" s="1"/>
  <c r="B254" i="9"/>
  <c r="F277" i="9"/>
  <c r="E36" i="9"/>
  <c r="B36" i="9" s="1"/>
  <c r="E54" i="9"/>
  <c r="B54" i="9" s="1"/>
  <c r="E94" i="9"/>
  <c r="B94" i="9" s="1"/>
  <c r="E150" i="9"/>
  <c r="B150" i="9" s="1"/>
  <c r="G161" i="9"/>
  <c r="E161" i="9" s="1"/>
  <c r="B161" i="9" s="1"/>
  <c r="G165" i="9"/>
  <c r="E165" i="9" s="1"/>
  <c r="B165" i="9" s="1"/>
  <c r="B226" i="9"/>
  <c r="B259" i="9"/>
  <c r="F265" i="9"/>
  <c r="B265" i="9" s="1"/>
  <c r="E292" i="9"/>
  <c r="B292" i="9" s="1"/>
  <c r="G169" i="9"/>
  <c r="E169" i="9" s="1"/>
  <c r="B169" i="9" s="1"/>
  <c r="G173" i="9"/>
  <c r="E173" i="9" s="1"/>
  <c r="B173" i="9" s="1"/>
  <c r="G177" i="9"/>
  <c r="E177" i="9" s="1"/>
  <c r="B177" i="9" s="1"/>
  <c r="G181" i="9"/>
  <c r="E181" i="9" s="1"/>
  <c r="B181" i="9" s="1"/>
  <c r="G185" i="9"/>
  <c r="E185" i="9" s="1"/>
  <c r="B185" i="9" s="1"/>
  <c r="G189" i="9"/>
  <c r="E189" i="9" s="1"/>
  <c r="B189" i="9" s="1"/>
  <c r="E237" i="5" l="1"/>
  <c r="I23" i="3" s="1"/>
  <c r="F644" i="4"/>
  <c r="E6" i="4"/>
  <c r="F6" i="4" s="1"/>
  <c r="B192" i="9"/>
  <c r="F213" i="9"/>
  <c r="B213" i="9" s="1"/>
  <c r="G411" i="1"/>
  <c r="H411" i="1"/>
  <c r="F258" i="5"/>
  <c r="C1235" i="1"/>
  <c r="H19" i="9"/>
  <c r="E19" i="9" s="1"/>
  <c r="B19" i="9" s="1"/>
  <c r="E308" i="9"/>
  <c r="B308" i="9" s="1"/>
  <c r="D7" i="5"/>
  <c r="H990" i="1"/>
  <c r="H997" i="1"/>
  <c r="G990" i="1"/>
  <c r="F12" i="5"/>
  <c r="E7" i="5"/>
  <c r="F7" i="5" s="1"/>
  <c r="E407" i="4"/>
  <c r="D402" i="1" s="1"/>
  <c r="H638" i="1"/>
  <c r="G638" i="1"/>
  <c r="E21" i="9"/>
  <c r="B21" i="9" s="1"/>
  <c r="H148" i="1"/>
  <c r="G148" i="1"/>
  <c r="G124" i="1"/>
  <c r="H124" i="1"/>
  <c r="I1456" i="1"/>
  <c r="H30" i="3"/>
  <c r="C1453" i="1"/>
  <c r="D5" i="7"/>
  <c r="D408" i="4"/>
  <c r="F350" i="4"/>
  <c r="C345" i="1"/>
  <c r="D407" i="4"/>
  <c r="F298" i="4"/>
  <c r="C293" i="1"/>
  <c r="D1435" i="1"/>
  <c r="I28" i="3"/>
  <c r="D68" i="5"/>
  <c r="D6" i="5" s="1"/>
  <c r="F69" i="5"/>
  <c r="C1047" i="1"/>
  <c r="E151" i="4"/>
  <c r="G311" i="9"/>
  <c r="E311" i="9" s="1"/>
  <c r="B311" i="9" s="1"/>
  <c r="F206" i="5"/>
  <c r="C1183" i="1"/>
  <c r="I1457" i="1"/>
  <c r="F89" i="6"/>
  <c r="C1383" i="1"/>
  <c r="H25" i="3"/>
  <c r="C1329" i="1"/>
  <c r="F35" i="6"/>
  <c r="F484" i="4"/>
  <c r="C478" i="1"/>
  <c r="I1451" i="1"/>
  <c r="I30" i="3"/>
  <c r="D1453" i="1"/>
  <c r="H20" i="3"/>
  <c r="C985" i="1"/>
  <c r="F580" i="4"/>
  <c r="C574" i="1"/>
  <c r="F106" i="4"/>
  <c r="C102" i="1"/>
  <c r="I1477" i="1"/>
  <c r="F124" i="4"/>
  <c r="D120" i="1"/>
  <c r="E420" i="4"/>
  <c r="F163" i="4"/>
  <c r="D151" i="4"/>
  <c r="C159" i="1"/>
  <c r="F515" i="4"/>
  <c r="C509" i="1"/>
  <c r="F245" i="5"/>
  <c r="C1222" i="1"/>
  <c r="I22" i="3"/>
  <c r="D1153" i="1"/>
  <c r="D1436" i="1"/>
  <c r="I29" i="3"/>
  <c r="D528" i="4"/>
  <c r="F529" i="4"/>
  <c r="C523" i="1"/>
  <c r="I16" i="3"/>
  <c r="D2" i="1"/>
  <c r="D237" i="5"/>
  <c r="D175" i="5" s="1"/>
  <c r="F238" i="5"/>
  <c r="C1215" i="1"/>
  <c r="I1460" i="1"/>
  <c r="F176" i="5"/>
  <c r="H22" i="3"/>
  <c r="C1153" i="1"/>
  <c r="F311" i="4"/>
  <c r="C306" i="1"/>
  <c r="E166" i="9"/>
  <c r="B166" i="9" s="1"/>
  <c r="F472" i="4"/>
  <c r="C466" i="1"/>
  <c r="F459" i="4"/>
  <c r="C453" i="1"/>
  <c r="F224" i="4"/>
  <c r="C220" i="1"/>
  <c r="H1219" i="1"/>
  <c r="G1219" i="1"/>
  <c r="F252" i="4"/>
  <c r="C248" i="1"/>
  <c r="F114" i="6"/>
  <c r="H27" i="3"/>
  <c r="C1408" i="1"/>
  <c r="D1469" i="1"/>
  <c r="I31" i="3"/>
  <c r="E68" i="5"/>
  <c r="E528" i="4"/>
  <c r="D523" i="1"/>
  <c r="F50" i="4"/>
  <c r="C46" i="1"/>
  <c r="F263" i="4"/>
  <c r="C259" i="1"/>
  <c r="H1481" i="1"/>
  <c r="G1481" i="1"/>
  <c r="I1467" i="1"/>
  <c r="F146" i="5"/>
  <c r="C1124" i="1"/>
  <c r="D43" i="8"/>
  <c r="C1524" i="1"/>
  <c r="F363" i="4"/>
  <c r="C358" i="1"/>
  <c r="D141" i="6"/>
  <c r="F118" i="5"/>
  <c r="C1096" i="1"/>
  <c r="D420" i="4"/>
  <c r="F421" i="4"/>
  <c r="C415" i="1"/>
  <c r="D412" i="4"/>
  <c r="H16" i="3"/>
  <c r="C2" i="1"/>
  <c r="H1184" i="1"/>
  <c r="G1184" i="1"/>
  <c r="I1464" i="1"/>
  <c r="K1451" i="9"/>
  <c r="G314" i="9"/>
  <c r="E314" i="9" s="1"/>
  <c r="B314" i="9" s="1"/>
  <c r="C1517" i="1"/>
  <c r="I34" i="3"/>
  <c r="F82" i="4"/>
  <c r="C78" i="1"/>
  <c r="H129" i="1"/>
  <c r="G129" i="1"/>
  <c r="E175" i="5" l="1"/>
  <c r="D1152" i="1" s="1"/>
  <c r="D1214" i="1"/>
  <c r="E412" i="4"/>
  <c r="D407" i="1" s="1"/>
  <c r="G1235" i="1"/>
  <c r="H1235" i="1"/>
  <c r="D985" i="1"/>
  <c r="I20" i="3"/>
  <c r="C1436" i="1"/>
  <c r="H29" i="3"/>
  <c r="G316" i="9"/>
  <c r="E316" i="9" s="1"/>
  <c r="C1152" i="1"/>
  <c r="G1524" i="1"/>
  <c r="H1524" i="1"/>
  <c r="H1153" i="1"/>
  <c r="G1153" i="1"/>
  <c r="E289" i="4"/>
  <c r="I17" i="3"/>
  <c r="D147" i="1"/>
  <c r="F407" i="4"/>
  <c r="C402" i="1"/>
  <c r="H78" i="1"/>
  <c r="G78" i="1"/>
  <c r="I35" i="3"/>
  <c r="C1518" i="1"/>
  <c r="G313" i="9"/>
  <c r="E313" i="9" s="1"/>
  <c r="H46" i="1"/>
  <c r="G46" i="1"/>
  <c r="G453" i="1"/>
  <c r="H453" i="1"/>
  <c r="H17" i="3"/>
  <c r="D289" i="4"/>
  <c r="F151" i="4"/>
  <c r="C147" i="1"/>
  <c r="H574" i="1"/>
  <c r="G574" i="1"/>
  <c r="H1383" i="1"/>
  <c r="G1383" i="1"/>
  <c r="H1047" i="1"/>
  <c r="G1047" i="1"/>
  <c r="G345" i="1"/>
  <c r="H345" i="1"/>
  <c r="G1124" i="1"/>
  <c r="H1124" i="1"/>
  <c r="H478" i="1"/>
  <c r="G478" i="1"/>
  <c r="H2" i="1"/>
  <c r="G2" i="1"/>
  <c r="G1096" i="1"/>
  <c r="H1096" i="1"/>
  <c r="H248" i="1"/>
  <c r="G248" i="1"/>
  <c r="H466" i="1"/>
  <c r="G466" i="1"/>
  <c r="E639" i="4"/>
  <c r="E635" i="4"/>
  <c r="D629" i="1" s="1"/>
  <c r="D414" i="1"/>
  <c r="G985" i="1"/>
  <c r="H985" i="1"/>
  <c r="F68" i="5"/>
  <c r="H21" i="3"/>
  <c r="C1046" i="1"/>
  <c r="F408" i="4"/>
  <c r="C403" i="1"/>
  <c r="G415" i="1"/>
  <c r="H415" i="1"/>
  <c r="G1436" i="1"/>
  <c r="H1436" i="1"/>
  <c r="G1517" i="1"/>
  <c r="H1517" i="1"/>
  <c r="H11" i="3"/>
  <c r="E636" i="4"/>
  <c r="D630" i="1" s="1"/>
  <c r="D522" i="1"/>
  <c r="H523" i="1"/>
  <c r="G523" i="1"/>
  <c r="H1222" i="1"/>
  <c r="G1222" i="1"/>
  <c r="H120" i="1"/>
  <c r="G120" i="1"/>
  <c r="G1408" i="1"/>
  <c r="H1408" i="1"/>
  <c r="D639" i="4"/>
  <c r="F412" i="4"/>
  <c r="C407" i="1"/>
  <c r="F141" i="6"/>
  <c r="C1435" i="1"/>
  <c r="H28" i="3"/>
  <c r="I21" i="3"/>
  <c r="D1046" i="1"/>
  <c r="E6" i="5"/>
  <c r="F6" i="5" s="1"/>
  <c r="G1215" i="1"/>
  <c r="H1215" i="1"/>
  <c r="H1329" i="1"/>
  <c r="G1329" i="1"/>
  <c r="H1183" i="1"/>
  <c r="G1183" i="1"/>
  <c r="H159" i="1"/>
  <c r="G159" i="1"/>
  <c r="F420" i="4"/>
  <c r="D635" i="4"/>
  <c r="C414" i="1"/>
  <c r="H358" i="1"/>
  <c r="G358" i="1"/>
  <c r="H306" i="1"/>
  <c r="G306" i="1"/>
  <c r="D636" i="4"/>
  <c r="F528" i="4"/>
  <c r="C522" i="1"/>
  <c r="H509" i="1"/>
  <c r="G509" i="1"/>
  <c r="G278" i="9"/>
  <c r="C984" i="1"/>
  <c r="G293" i="1"/>
  <c r="H293" i="1"/>
  <c r="G318" i="9"/>
  <c r="E318" i="9" s="1"/>
  <c r="G259" i="1"/>
  <c r="H259" i="1"/>
  <c r="G1469" i="1"/>
  <c r="H1469" i="1"/>
  <c r="H220" i="1"/>
  <c r="G220" i="1"/>
  <c r="F237" i="5"/>
  <c r="H23" i="3"/>
  <c r="C1214" i="1"/>
  <c r="H102" i="1"/>
  <c r="G102" i="1"/>
  <c r="H1453" i="1"/>
  <c r="G1453" i="1"/>
  <c r="F175" i="5" l="1"/>
  <c r="B316" i="9"/>
  <c r="E315" i="9"/>
  <c r="I10" i="3" s="1"/>
  <c r="N3" i="9"/>
  <c r="G147" i="1"/>
  <c r="H147" i="1"/>
  <c r="H522" i="1"/>
  <c r="G522" i="1"/>
  <c r="F635" i="4"/>
  <c r="C629" i="1"/>
  <c r="G1046" i="1"/>
  <c r="H1046" i="1"/>
  <c r="D633" i="1"/>
  <c r="H1518" i="1"/>
  <c r="G1518" i="1"/>
  <c r="E413" i="4"/>
  <c r="E291" i="4"/>
  <c r="D287" i="1" s="1"/>
  <c r="D285" i="1"/>
  <c r="E290" i="4"/>
  <c r="D286" i="1" s="1"/>
  <c r="E312" i="9"/>
  <c r="I11" i="3" s="1"/>
  <c r="B313" i="9"/>
  <c r="G407" i="1"/>
  <c r="H407" i="1"/>
  <c r="F289" i="4"/>
  <c r="D413" i="4"/>
  <c r="D291" i="4"/>
  <c r="C285" i="1"/>
  <c r="D290" i="4"/>
  <c r="H1435" i="1"/>
  <c r="G1435" i="1"/>
  <c r="F636" i="4"/>
  <c r="C630" i="1"/>
  <c r="H278" i="9"/>
  <c r="E278" i="9" s="1"/>
  <c r="D984" i="1"/>
  <c r="G984" i="1" s="1"/>
  <c r="F639" i="4"/>
  <c r="C633" i="1"/>
  <c r="H8" i="3"/>
  <c r="H984" i="1"/>
  <c r="H402" i="1"/>
  <c r="G402" i="1"/>
  <c r="E317" i="9"/>
  <c r="B318" i="9"/>
  <c r="G285" i="9"/>
  <c r="E285" i="9" s="1"/>
  <c r="B285" i="9" s="1"/>
  <c r="G1152" i="1"/>
  <c r="H1152" i="1"/>
  <c r="H414" i="1"/>
  <c r="G414" i="1"/>
  <c r="H1214" i="1"/>
  <c r="G1214" i="1"/>
  <c r="H9" i="3"/>
  <c r="H403" i="1"/>
  <c r="G403" i="1"/>
  <c r="E640" i="4" l="1"/>
  <c r="E415" i="4"/>
  <c r="D410" i="1" s="1"/>
  <c r="D408" i="1"/>
  <c r="E414" i="4"/>
  <c r="D409" i="1" s="1"/>
  <c r="G633" i="1"/>
  <c r="H633" i="1"/>
  <c r="K3" i="9"/>
  <c r="I9" i="3"/>
  <c r="D640" i="4"/>
  <c r="F413" i="4"/>
  <c r="D415" i="4"/>
  <c r="C408" i="1"/>
  <c r="D414" i="4"/>
  <c r="F290" i="4"/>
  <c r="C286" i="1"/>
  <c r="G629" i="1"/>
  <c r="H629" i="1"/>
  <c r="B278" i="9"/>
  <c r="E277" i="9"/>
  <c r="I8" i="3" s="1"/>
  <c r="H285" i="1"/>
  <c r="G285" i="1"/>
  <c r="M3" i="9"/>
  <c r="H630" i="1"/>
  <c r="G630" i="1"/>
  <c r="F291" i="4"/>
  <c r="C287" i="1"/>
  <c r="H286" i="1" l="1"/>
  <c r="G286" i="1"/>
  <c r="F414" i="4"/>
  <c r="C409" i="1"/>
  <c r="H408" i="1"/>
  <c r="G408" i="1"/>
  <c r="G287" i="1"/>
  <c r="H287" i="1"/>
  <c r="F415" i="4"/>
  <c r="C410" i="1"/>
  <c r="F640" i="4"/>
  <c r="D642" i="4"/>
  <c r="C634" i="1"/>
  <c r="D641" i="4"/>
  <c r="E642" i="4"/>
  <c r="D634" i="1"/>
  <c r="E641" i="4"/>
  <c r="H634" i="1" l="1"/>
  <c r="G634" i="1"/>
  <c r="D646" i="4"/>
  <c r="F642" i="4"/>
  <c r="C636" i="1"/>
  <c r="G409" i="1"/>
  <c r="H409" i="1"/>
  <c r="D645" i="4"/>
  <c r="F641" i="4"/>
  <c r="C635" i="1"/>
  <c r="H410" i="1"/>
  <c r="G410" i="1"/>
  <c r="E645" i="4"/>
  <c r="D635" i="1"/>
  <c r="E646" i="4"/>
  <c r="D636" i="1"/>
  <c r="I19" i="3" l="1"/>
  <c r="D640" i="1"/>
  <c r="I18" i="3"/>
  <c r="D639" i="1"/>
  <c r="F645" i="4"/>
  <c r="H18" i="3"/>
  <c r="C639" i="1"/>
  <c r="G276" i="9"/>
  <c r="E276" i="9" s="1"/>
  <c r="B276" i="9" s="1"/>
  <c r="H636" i="1"/>
  <c r="G636" i="1"/>
  <c r="H19" i="3"/>
  <c r="F646" i="4"/>
  <c r="C640" i="1"/>
  <c r="G635" i="1"/>
  <c r="H635" i="1"/>
  <c r="H7" i="3"/>
  <c r="J3" i="9" l="1"/>
  <c r="H640" i="1"/>
  <c r="G640" i="1"/>
  <c r="H639" i="1"/>
  <c r="G639" i="1"/>
  <c r="H274" i="9" l="1"/>
  <c r="G274" i="9"/>
  <c r="M272" i="9"/>
  <c r="G18" i="9"/>
  <c r="L272" i="9"/>
  <c r="H18" i="9"/>
  <c r="J6" i="9"/>
  <c r="I5" i="9"/>
  <c r="L16" i="9"/>
  <c r="K7" i="9"/>
  <c r="K9" i="9"/>
  <c r="K6" i="9"/>
  <c r="J8" i="9"/>
  <c r="K5" i="9"/>
  <c r="I9" i="9"/>
  <c r="I6" i="9"/>
  <c r="I11" i="9"/>
  <c r="I8" i="9"/>
  <c r="K11" i="9"/>
  <c r="I7" i="9"/>
  <c r="J7" i="9"/>
  <c r="J12" i="9"/>
  <c r="J9" i="9"/>
  <c r="H17" i="9"/>
  <c r="J11" i="9"/>
  <c r="I13" i="9"/>
  <c r="J5" i="9"/>
  <c r="J10" i="9"/>
  <c r="K10" i="9"/>
  <c r="G16" i="9"/>
  <c r="G15" i="9"/>
  <c r="K8" i="9"/>
  <c r="K13" i="9"/>
  <c r="I12" i="9"/>
  <c r="L15" i="9"/>
  <c r="M16" i="9"/>
  <c r="K12" i="9"/>
  <c r="J13" i="9"/>
  <c r="G17" i="9"/>
  <c r="I17" i="9"/>
  <c r="H16" i="9"/>
  <c r="H15" i="9"/>
  <c r="J17" i="9"/>
  <c r="M15" i="9"/>
  <c r="F15" i="9" l="1"/>
  <c r="E274" i="9"/>
  <c r="B274" i="9" s="1"/>
  <c r="E18" i="9"/>
  <c r="B18" i="9" s="1"/>
  <c r="F272" i="9"/>
  <c r="B272" i="9" s="1"/>
  <c r="E6" i="9"/>
  <c r="B6" i="9" s="1"/>
  <c r="E17" i="9"/>
  <c r="B17" i="9" s="1"/>
  <c r="E15" i="9"/>
  <c r="E9" i="9"/>
  <c r="B9" i="9" s="1"/>
  <c r="E5" i="9"/>
  <c r="E16" i="9"/>
  <c r="F20" i="9"/>
  <c r="E10" i="9"/>
  <c r="B10" i="9" s="1"/>
  <c r="E7" i="9"/>
  <c r="B7" i="9" s="1"/>
  <c r="E12" i="9"/>
  <c r="B12" i="9" s="1"/>
  <c r="E13" i="9"/>
  <c r="B13" i="9" s="1"/>
  <c r="E8" i="9"/>
  <c r="B8" i="9" s="1"/>
  <c r="E20" i="9"/>
  <c r="I7" i="3" s="1"/>
  <c r="E11" i="9"/>
  <c r="B11" i="9" s="1"/>
  <c r="F16" i="9"/>
  <c r="F14" i="9" l="1"/>
  <c r="F3" i="9" s="1"/>
  <c r="B16" i="9"/>
  <c r="B5" i="9"/>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<sst xmlns="http://schemas.openxmlformats.org/spreadsheetml/2006/main" count="4374" uniqueCount="3426">
  <si>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</si>
  <si>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</si>
  <si>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</si>
  <si>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</si>
  <si>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</si>
  <si>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</si>
  <si>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</si>
  <si>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</si>
  <si>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</si>
  <si>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</si>
  <si>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</si>
  <si>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</si>
  <si>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</si>
  <si>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</si>
  <si>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</si>
  <si>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</si>
  <si>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</si>
  <si>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</si>
  <si>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</si>
  <si>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</si>
  <si>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</si>
  <si>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</si>
  <si>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</si>
  <si>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</si>
  <si>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</si>
  <si>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</si>
  <si>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</si>
  <si>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</si>
  <si>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</si>
  <si>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</si>
  <si>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</si>
  <si>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PODRUTE, DONJE MAKOJIŠĆE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</si>
  <si>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</si>
  <si>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</si>
  <si>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</si>
  <si>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</si>
  <si>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</si>
  <si>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</si>
  <si>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</si>
  <si>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</si>
  <si>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</si>
  <si>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</si>
  <si>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</si>
  <si>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</si>
  <si>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</si>
  <si>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</si>
  <si>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</si>
  <si>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</si>
  <si>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</si>
  <si>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13932 - O.Š. PODRUTE, DONJE MAKOJIŠĆE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</si>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</sst>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1045690.22</v>
      </c>
      <c r="D2" s="6">
        <f>'PR-RAS'!E6</f>
        <v>1304250.07</v>
      </c>
      <c r="E2" s="6">
        <v>0</v>
      </c>
      <c r="F2" s="6">
        <v>0</v>
      </c>
      <c r="G2" s="7">
        <f t="shared" ref="G2:G264" si="0">(B2/1000)*(C2*1+D2*2)</f>
        <v>3654.1903600000005</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928477.7</v>
      </c>
      <c r="D46" s="1">
        <f>'PR-RAS'!E50</f>
        <v>1173608.49</v>
      </c>
      <c r="E46" s="1">
        <v>0</v>
      </c>
      <c r="F46" s="1">
        <v>0</v>
      </c>
      <c r="G46" s="2">
        <f t="shared" si="0"/>
        <v>147406.26059999998</v>
      </c>
      <c r="H46" s="2">
        <f t="shared" si="1"/>
        <v>0.7900000000372529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919994.33</v>
      </c>
      <c r="D64" s="1">
        <f>'PR-RAS'!E68</f>
        <v>1166659.3400000001</v>
      </c>
      <c r="E64" s="1">
        <v>0</v>
      </c>
      <c r="F64" s="1">
        <v>0</v>
      </c>
      <c r="G64" s="2">
        <f t="shared" si="0"/>
        <v>204958.71963000001</v>
      </c>
      <c r="H64" s="2">
        <f t="shared" si="1"/>
        <v>0.67000000004190952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918920.72</v>
      </c>
      <c r="D65" s="1">
        <f>'PR-RAS'!E69</f>
        <v>1163813.99</v>
      </c>
      <c r="E65" s="1">
        <v>0</v>
      </c>
      <c r="F65" s="1">
        <v>0</v>
      </c>
      <c r="G65" s="2">
        <f t="shared" si="0"/>
        <v>207779.11680000002</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1073.6099999999999</v>
      </c>
      <c r="D66" s="1">
        <f>'PR-RAS'!E70</f>
        <v>2845.35</v>
      </c>
      <c r="E66" s="1">
        <v>0</v>
      </c>
      <c r="F66" s="1">
        <v>0</v>
      </c>
      <c r="G66" s="2">
        <f t="shared" si="0"/>
        <v>439.68014999999997</v>
      </c>
      <c r="H66" s="2">
        <f t="shared" si="1"/>
        <v>0.74000000000000909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8483.3700000000008</v>
      </c>
      <c r="D73" s="1">
        <f>'PR-RAS'!E77</f>
        <v>6949.15</v>
      </c>
      <c r="E73" s="1">
        <v>0</v>
      </c>
      <c r="F73" s="1">
        <v>0</v>
      </c>
      <c r="G73" s="2">
        <f t="shared" si="0"/>
        <v>1611.4802399999996</v>
      </c>
      <c r="H73" s="2">
        <f t="shared" si="1"/>
        <v>0.52000000000043656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3200.76</v>
      </c>
      <c r="E74" s="1">
        <v>0</v>
      </c>
      <c r="F74" s="1">
        <v>0</v>
      </c>
      <c r="G74" s="2">
        <f t="shared" si="0"/>
        <v>467.31096000000002</v>
      </c>
      <c r="H74" s="2">
        <f t="shared" si="1"/>
        <v>0.23999999999978172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8483.3700000000008</v>
      </c>
      <c r="D76" s="1">
        <f>'PR-RAS'!E80</f>
        <v>3748.39</v>
      </c>
      <c r="E76" s="1">
        <v>0</v>
      </c>
      <c r="F76" s="1">
        <v>0</v>
      </c>
      <c r="G76" s="2">
        <f t="shared" si="0"/>
        <v>1198.51125</v>
      </c>
      <c r="H76" s="2">
        <f t="shared" si="1"/>
        <v>0.76000000000067303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180.36</v>
      </c>
      <c r="D78" s="1">
        <f>'PR-RAS'!E82</f>
        <v>289.87</v>
      </c>
      <c r="E78" s="1">
        <v>0</v>
      </c>
      <c r="F78" s="1">
        <v>0</v>
      </c>
      <c r="G78" s="2">
        <f t="shared" si="0"/>
        <v>58.527700000000003</v>
      </c>
      <c r="H78" s="2">
        <f t="shared" si="1"/>
        <v>0.49000000000000909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180.36</v>
      </c>
      <c r="D79" s="1">
        <f>'PR-RAS'!E83</f>
        <v>289.87</v>
      </c>
      <c r="E79" s="1">
        <v>0</v>
      </c>
      <c r="F79" s="1">
        <v>0</v>
      </c>
      <c r="G79" s="2">
        <f t="shared" si="0"/>
        <v>59.287800000000004</v>
      </c>
      <c r="H79" s="2">
        <f t="shared" si="1"/>
        <v>0.49000000000000909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180.36</v>
      </c>
      <c r="D81" s="1">
        <f>'PR-RAS'!E85</f>
        <v>289.87</v>
      </c>
      <c r="E81" s="1">
        <v>0</v>
      </c>
      <c r="F81" s="1">
        <v>0</v>
      </c>
      <c r="G81" s="2">
        <f t="shared" si="0"/>
        <v>60.808</v>
      </c>
      <c r="H81" s="2">
        <f t="shared" si="1"/>
        <v>0.49000000000000909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18889.25</v>
      </c>
      <c r="D102" s="1">
        <f>'PR-RAS'!E106</f>
        <v>22159.47</v>
      </c>
      <c r="E102" s="1">
        <v>0</v>
      </c>
      <c r="F102" s="1">
        <v>0</v>
      </c>
      <c r="G102" s="2">
        <f t="shared" si="0"/>
        <v>6384.0271900000007</v>
      </c>
      <c r="H102" s="2">
        <f t="shared" si="1"/>
        <v>0.72000000000116415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18889.25</v>
      </c>
      <c r="D108" s="1">
        <f>'PR-RAS'!E112</f>
        <v>22159.47</v>
      </c>
      <c r="E108" s="1">
        <v>0</v>
      </c>
      <c r="F108" s="1">
        <v>0</v>
      </c>
      <c r="G108" s="2">
        <f t="shared" si="0"/>
        <v>6763.2763299999997</v>
      </c>
      <c r="H108" s="2">
        <f t="shared" si="1"/>
        <v>0.72000000000116415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18889.25</v>
      </c>
      <c r="D113" s="1">
        <f>'PR-RAS'!E117</f>
        <v>22159.47</v>
      </c>
      <c r="E113" s="1">
        <v>0</v>
      </c>
      <c r="F113" s="1">
        <v>0</v>
      </c>
      <c r="G113" s="2">
        <f t="shared" si="0"/>
        <v>7079.3172800000002</v>
      </c>
      <c r="H113" s="2">
        <f t="shared" si="1"/>
        <v>0.72000000000116415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400</v>
      </c>
      <c r="D120" s="1">
        <f>'PR-RAS'!E124</f>
        <v>500</v>
      </c>
      <c r="E120" s="1">
        <v>0</v>
      </c>
      <c r="F120" s="1">
        <v>0</v>
      </c>
      <c r="G120" s="2">
        <f t="shared" si="0"/>
        <v>166.6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400</v>
      </c>
      <c r="D124" s="1">
        <f>'PR-RAS'!E128</f>
        <v>500</v>
      </c>
      <c r="E124" s="1">
        <v>0</v>
      </c>
      <c r="F124" s="1">
        <v>0</v>
      </c>
      <c r="G124" s="2">
        <f t="shared" si="0"/>
        <v>172.2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400</v>
      </c>
      <c r="D125" s="1">
        <f>'PR-RAS'!E129</f>
        <v>500</v>
      </c>
      <c r="E125" s="1">
        <v>0</v>
      </c>
      <c r="F125" s="1">
        <v>0</v>
      </c>
      <c r="G125" s="2">
        <f t="shared" si="0"/>
        <v>173.6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97742.91</v>
      </c>
      <c r="D129" s="1">
        <f>'PR-RAS'!E133</f>
        <v>107692.24</v>
      </c>
      <c r="E129" s="1">
        <v>0</v>
      </c>
      <c r="F129" s="1">
        <v>0</v>
      </c>
      <c r="G129" s="2">
        <f t="shared" si="0"/>
        <v>40080.305920000006</v>
      </c>
      <c r="H129" s="2">
        <f t="shared" si="1"/>
        <v>0.33000000000174623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97742.91</v>
      </c>
      <c r="D130" s="1">
        <f>'PR-RAS'!E134</f>
        <v>107692.24</v>
      </c>
      <c r="E130" s="1">
        <v>0</v>
      </c>
      <c r="F130" s="1">
        <v>0</v>
      </c>
      <c r="G130" s="2">
        <f t="shared" si="0"/>
        <v>40393.43331</v>
      </c>
      <c r="H130" s="2">
        <f t="shared" si="1"/>
        <v>0.33000000000174623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86825.03</v>
      </c>
      <c r="D131" s="1">
        <f>'PR-RAS'!E135</f>
        <v>97954.74</v>
      </c>
      <c r="E131" s="1">
        <v>0</v>
      </c>
      <c r="F131" s="1">
        <v>0</v>
      </c>
      <c r="G131" s="2">
        <f t="shared" si="0"/>
        <v>36755.486300000004</v>
      </c>
      <c r="H131" s="2">
        <f t="shared" si="1"/>
        <v>0.28999999999359716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10917.88</v>
      </c>
      <c r="D132" s="1">
        <f>'PR-RAS'!E136</f>
        <v>9737.5</v>
      </c>
      <c r="E132" s="1">
        <v>0</v>
      </c>
      <c r="F132" s="1">
        <v>0</v>
      </c>
      <c r="G132" s="2">
        <f t="shared" si="0"/>
        <v>3981.4672799999998</v>
      </c>
      <c r="H132" s="2">
        <f t="shared" si="1"/>
        <v>0.62000000000080036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992929.49999999988</v>
      </c>
      <c r="D147" s="1">
        <f>'PR-RAS'!E151</f>
        <v>1287787.7200000002</v>
      </c>
      <c r="E147" s="1">
        <v>0</v>
      </c>
      <c r="F147" s="1">
        <v>0</v>
      </c>
      <c r="G147" s="2">
        <f t="shared" si="0"/>
        <v>521001.72124000004</v>
      </c>
      <c r="H147" s="2">
        <f t="shared" si="1"/>
        <v>0.77999999991152436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826305.14999999991</v>
      </c>
      <c r="D148" s="1">
        <f>'PR-RAS'!E152</f>
        <v>1084807.73</v>
      </c>
      <c r="E148" s="1">
        <v>0</v>
      </c>
      <c r="F148" s="1">
        <v>0</v>
      </c>
      <c r="G148" s="2">
        <f t="shared" si="0"/>
        <v>440400.32966999995</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677883.94</v>
      </c>
      <c r="D149" s="1">
        <f>'PR-RAS'!E153</f>
        <v>894784.14</v>
      </c>
      <c r="E149" s="1">
        <v>0</v>
      </c>
      <c r="F149" s="1">
        <v>0</v>
      </c>
      <c r="G149" s="2">
        <f t="shared" si="0"/>
        <v>365182.92855999997</v>
      </c>
      <c r="H149" s="2">
        <f t="shared" si="1"/>
        <v>0.20000000006984919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677883.94</v>
      </c>
      <c r="D150" s="1">
        <f>'PR-RAS'!E154</f>
        <v>894784.14</v>
      </c>
      <c r="E150" s="1">
        <v>0</v>
      </c>
      <c r="F150" s="1">
        <v>0</v>
      </c>
      <c r="G150" s="2">
        <f t="shared" si="0"/>
        <v>367650.38077999995</v>
      </c>
      <c r="H150" s="2">
        <f t="shared" si="1"/>
        <v>0.20000000006984919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37339.32</v>
      </c>
      <c r="D154" s="1">
        <f>'PR-RAS'!E158</f>
        <v>43425.06</v>
      </c>
      <c r="E154" s="1">
        <v>0</v>
      </c>
      <c r="F154" s="1">
        <v>0</v>
      </c>
      <c r="G154" s="2">
        <f t="shared" si="0"/>
        <v>19000.98432</v>
      </c>
      <c r="H154" s="2">
        <f t="shared" si="1"/>
        <v>0.37999999999738066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111081.89</v>
      </c>
      <c r="D155" s="1">
        <f>'PR-RAS'!E159</f>
        <v>146598.53</v>
      </c>
      <c r="E155" s="1">
        <v>0</v>
      </c>
      <c r="F155" s="1">
        <v>0</v>
      </c>
      <c r="G155" s="2">
        <f t="shared" si="0"/>
        <v>62258.958299999998</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111081.89</v>
      </c>
      <c r="D157" s="1">
        <f>'PR-RAS'!E161</f>
        <v>146598.53</v>
      </c>
      <c r="E157" s="1">
        <v>0</v>
      </c>
      <c r="F157" s="1">
        <v>0</v>
      </c>
      <c r="G157" s="2">
        <f t="shared" si="0"/>
        <v>63067.516199999998</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158740.47999999998</v>
      </c>
      <c r="D159" s="1">
        <f>'PR-RAS'!E163</f>
        <v>194334.6</v>
      </c>
      <c r="E159" s="1">
        <v>0</v>
      </c>
      <c r="F159" s="1">
        <v>0</v>
      </c>
      <c r="G159" s="2">
        <f t="shared" si="0"/>
        <v>86490.729439999996</v>
      </c>
      <c r="H159" s="2">
        <f t="shared" si="1"/>
        <v>0.87999999997555278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46694.879999999997</v>
      </c>
      <c r="D160" s="1">
        <f>'PR-RAS'!E164</f>
        <v>49393.340000000004</v>
      </c>
      <c r="E160" s="1">
        <v>0</v>
      </c>
      <c r="F160" s="1">
        <v>0</v>
      </c>
      <c r="G160" s="2">
        <f t="shared" si="0"/>
        <v>23131.568039999998</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3294.5</v>
      </c>
      <c r="D161" s="1">
        <f>'PR-RAS'!E165</f>
        <v>2649.22</v>
      </c>
      <c r="E161" s="1">
        <v>0</v>
      </c>
      <c r="F161" s="1">
        <v>0</v>
      </c>
      <c r="G161" s="2">
        <f t="shared" si="0"/>
        <v>1374.8703999999998</v>
      </c>
      <c r="H161" s="2">
        <f t="shared" si="1"/>
        <v>0.71999999999979991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40257.199999999997</v>
      </c>
      <c r="D162" s="1">
        <f>'PR-RAS'!E166</f>
        <v>43006.69</v>
      </c>
      <c r="E162" s="1">
        <v>0</v>
      </c>
      <c r="F162" s="1">
        <v>0</v>
      </c>
      <c r="G162" s="2">
        <f t="shared" si="0"/>
        <v>20329.56338</v>
      </c>
      <c r="H162" s="2">
        <f t="shared" si="1"/>
        <v>0.50999999999476131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2846.38</v>
      </c>
      <c r="D163" s="1">
        <f>'PR-RAS'!E167</f>
        <v>3409.43</v>
      </c>
      <c r="E163" s="1">
        <v>0</v>
      </c>
      <c r="F163" s="1">
        <v>0</v>
      </c>
      <c r="G163" s="2">
        <f t="shared" si="0"/>
        <v>1565.7688800000001</v>
      </c>
      <c r="H163" s="2">
        <f t="shared" si="1"/>
        <v>0.80999999999994543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296.8</v>
      </c>
      <c r="D164" s="1">
        <f>'PR-RAS'!E168</f>
        <v>328</v>
      </c>
      <c r="E164" s="1">
        <v>0</v>
      </c>
      <c r="F164" s="1">
        <v>0</v>
      </c>
      <c r="G164" s="2">
        <f t="shared" si="0"/>
        <v>155.3064</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74981.039999999994</v>
      </c>
      <c r="D165" s="1">
        <f>'PR-RAS'!E169</f>
        <v>81811.11</v>
      </c>
      <c r="E165" s="1">
        <v>0</v>
      </c>
      <c r="F165" s="1">
        <v>0</v>
      </c>
      <c r="G165" s="2">
        <f t="shared" si="0"/>
        <v>39130.934640000007</v>
      </c>
      <c r="H165" s="2">
        <f t="shared" si="1"/>
        <v>0.14999999999417923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8572.14</v>
      </c>
      <c r="D166" s="1">
        <f>'PR-RAS'!E170</f>
        <v>10105.200000000001</v>
      </c>
      <c r="E166" s="1">
        <v>0</v>
      </c>
      <c r="F166" s="1">
        <v>0</v>
      </c>
      <c r="G166" s="2">
        <f t="shared" si="0"/>
        <v>4749.1191000000008</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41448.51</v>
      </c>
      <c r="D167" s="1">
        <f>'PR-RAS'!E171</f>
        <v>44238.14</v>
      </c>
      <c r="E167" s="1">
        <v>0</v>
      </c>
      <c r="F167" s="1">
        <v>0</v>
      </c>
      <c r="G167" s="2">
        <f t="shared" si="0"/>
        <v>21567.515140000003</v>
      </c>
      <c r="H167" s="2">
        <f t="shared" si="1"/>
        <v>0.62999999999738066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23419.75</v>
      </c>
      <c r="D168" s="1">
        <f>'PR-RAS'!E172</f>
        <v>24770.57</v>
      </c>
      <c r="E168" s="1">
        <v>0</v>
      </c>
      <c r="F168" s="1">
        <v>0</v>
      </c>
      <c r="G168" s="2">
        <f t="shared" si="0"/>
        <v>12184.468630000001</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469.62</v>
      </c>
      <c r="D169" s="1">
        <f>'PR-RAS'!E173</f>
        <v>1339.51</v>
      </c>
      <c r="E169" s="1">
        <v>0</v>
      </c>
      <c r="F169" s="1">
        <v>0</v>
      </c>
      <c r="G169" s="2">
        <f t="shared" si="0"/>
        <v>528.97152000000006</v>
      </c>
      <c r="H169" s="2">
        <f t="shared" si="1"/>
        <v>0.87000000000000455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521.75</v>
      </c>
      <c r="D170" s="1">
        <f>'PR-RAS'!E174</f>
        <v>1204.3800000000001</v>
      </c>
      <c r="E170" s="1">
        <v>0</v>
      </c>
      <c r="F170" s="1">
        <v>0</v>
      </c>
      <c r="G170" s="2">
        <f t="shared" si="0"/>
        <v>495.25619000000006</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549.27</v>
      </c>
      <c r="D172" s="1">
        <f>'PR-RAS'!E176</f>
        <v>153.31</v>
      </c>
      <c r="E172" s="1">
        <v>0</v>
      </c>
      <c r="F172" s="1">
        <v>0</v>
      </c>
      <c r="G172" s="2">
        <f t="shared" si="0"/>
        <v>146.35719</v>
      </c>
      <c r="H172" s="2">
        <f t="shared" si="1"/>
        <v>0.57999999999998408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24891.090000000004</v>
      </c>
      <c r="D173" s="1">
        <f>'PR-RAS'!E177</f>
        <v>22604.799999999999</v>
      </c>
      <c r="E173" s="1">
        <v>0</v>
      </c>
      <c r="F173" s="1">
        <v>0</v>
      </c>
      <c r="G173" s="2">
        <f t="shared" si="0"/>
        <v>12057.31868</v>
      </c>
      <c r="H173" s="2">
        <f t="shared" si="1"/>
        <v>0.29000000000451109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1253.06</v>
      </c>
      <c r="D174" s="1">
        <f>'PR-RAS'!E178</f>
        <v>727.46</v>
      </c>
      <c r="E174" s="1">
        <v>0</v>
      </c>
      <c r="F174" s="1">
        <v>0</v>
      </c>
      <c r="G174" s="2">
        <f t="shared" si="0"/>
        <v>468.48053999999996</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5792.9</v>
      </c>
      <c r="D175" s="1">
        <f>'PR-RAS'!E179</f>
        <v>6006.02</v>
      </c>
      <c r="E175" s="1">
        <v>0</v>
      </c>
      <c r="F175" s="1">
        <v>0</v>
      </c>
      <c r="G175" s="2">
        <f t="shared" si="0"/>
        <v>3098.0595600000001</v>
      </c>
      <c r="H175" s="2">
        <f t="shared" si="1"/>
        <v>0.12000000000080036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255.8</v>
      </c>
      <c r="D176" s="1">
        <f>'PR-RAS'!E180</f>
        <v>1117.5</v>
      </c>
      <c r="E176" s="1">
        <v>0</v>
      </c>
      <c r="F176" s="1">
        <v>0</v>
      </c>
      <c r="G176" s="2">
        <f t="shared" si="0"/>
        <v>435.89</v>
      </c>
      <c r="H176" s="2">
        <f t="shared" si="1"/>
        <v>0.69999999999998863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5992.6</v>
      </c>
      <c r="D177" s="1">
        <f>'PR-RAS'!E181</f>
        <v>6734.65</v>
      </c>
      <c r="E177" s="1">
        <v>0</v>
      </c>
      <c r="F177" s="1">
        <v>0</v>
      </c>
      <c r="G177" s="2">
        <f t="shared" si="0"/>
        <v>3425.2944000000002</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89.43</v>
      </c>
      <c r="D178" s="1">
        <f>'PR-RAS'!E182</f>
        <v>97.56</v>
      </c>
      <c r="E178" s="1">
        <v>0</v>
      </c>
      <c r="F178" s="1">
        <v>0</v>
      </c>
      <c r="G178" s="2">
        <f t="shared" si="0"/>
        <v>50.365349999999999</v>
      </c>
      <c r="H178" s="2">
        <f t="shared" si="1"/>
        <v>0.87000000000000455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3659.33</v>
      </c>
      <c r="D179" s="1">
        <f>'PR-RAS'!E183</f>
        <v>3573.28</v>
      </c>
      <c r="E179" s="1">
        <v>0</v>
      </c>
      <c r="F179" s="1">
        <v>0</v>
      </c>
      <c r="G179" s="2">
        <f t="shared" si="0"/>
        <v>1923.4484199999997</v>
      </c>
      <c r="H179" s="2">
        <f t="shared" si="1"/>
        <v>0.61000000000012733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5769.07</v>
      </c>
      <c r="D180" s="1">
        <f>'PR-RAS'!E184</f>
        <v>2656.04</v>
      </c>
      <c r="E180" s="1">
        <v>0</v>
      </c>
      <c r="F180" s="1">
        <v>0</v>
      </c>
      <c r="G180" s="2">
        <f t="shared" si="0"/>
        <v>1983.5258499999998</v>
      </c>
      <c r="H180" s="2">
        <f t="shared" si="1"/>
        <v>0.10999999999967258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2078.9</v>
      </c>
      <c r="D181" s="1">
        <f>'PR-RAS'!E185</f>
        <v>1656.1</v>
      </c>
      <c r="E181" s="1">
        <v>0</v>
      </c>
      <c r="F181" s="1">
        <v>0</v>
      </c>
      <c r="G181" s="2">
        <f t="shared" si="0"/>
        <v>970.39800000000002</v>
      </c>
      <c r="H181" s="2">
        <f t="shared" si="1"/>
        <v>0.1999999999998181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36.19</v>
      </c>
      <c r="E182" s="1">
        <v>0</v>
      </c>
      <c r="F182" s="1">
        <v>0</v>
      </c>
      <c r="G182" s="2">
        <f t="shared" si="0"/>
        <v>13.100779999999999</v>
      </c>
      <c r="H182" s="2">
        <f t="shared" si="1"/>
        <v>0.18999999999999773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12173.47</v>
      </c>
      <c r="D184" s="1">
        <f>'PR-RAS'!E188</f>
        <v>40525.35</v>
      </c>
      <c r="E184" s="1">
        <v>0</v>
      </c>
      <c r="F184" s="1">
        <v>0</v>
      </c>
      <c r="G184" s="2">
        <f t="shared" si="0"/>
        <v>17060.023109999998</v>
      </c>
      <c r="H184" s="2">
        <f t="shared" si="1"/>
        <v>0.81999999999788997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549.73</v>
      </c>
      <c r="D186" s="1">
        <f>'PR-RAS'!E190</f>
        <v>720.51</v>
      </c>
      <c r="E186" s="1">
        <v>0</v>
      </c>
      <c r="F186" s="1">
        <v>0</v>
      </c>
      <c r="G186" s="2">
        <f t="shared" si="0"/>
        <v>368.28874999999999</v>
      </c>
      <c r="H186" s="2">
        <f t="shared" si="1"/>
        <v>0.75999999999999091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1944.43</v>
      </c>
      <c r="D189" s="1">
        <f>'PR-RAS'!E193</f>
        <v>1988</v>
      </c>
      <c r="E189" s="1">
        <v>0</v>
      </c>
      <c r="F189" s="1">
        <v>0</v>
      </c>
      <c r="G189" s="2">
        <f t="shared" si="0"/>
        <v>1113.0408400000001</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9626.2199999999993</v>
      </c>
      <c r="D191" s="1">
        <f>'PR-RAS'!E195</f>
        <v>37763.75</v>
      </c>
      <c r="E191" s="1">
        <v>0</v>
      </c>
      <c r="F191" s="1">
        <v>0</v>
      </c>
      <c r="G191" s="2">
        <f t="shared" si="0"/>
        <v>16179.2068</v>
      </c>
      <c r="H191" s="2">
        <f t="shared" si="1"/>
        <v>0.46999999999934516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694.37</v>
      </c>
      <c r="D192" s="1">
        <f>'PR-RAS'!E196</f>
        <v>700.84</v>
      </c>
      <c r="E192" s="1">
        <v>0</v>
      </c>
      <c r="F192" s="1">
        <v>0</v>
      </c>
      <c r="G192" s="2">
        <f t="shared" si="0"/>
        <v>400.34555000000006</v>
      </c>
      <c r="H192" s="2">
        <f t="shared" si="1"/>
        <v>0.52999999999997272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694.37</v>
      </c>
      <c r="D206" s="1">
        <f>'PR-RAS'!E210</f>
        <v>700.84</v>
      </c>
      <c r="E206" s="1">
        <v>0</v>
      </c>
      <c r="F206" s="1">
        <v>0</v>
      </c>
      <c r="G206" s="2">
        <f t="shared" si="0"/>
        <v>429.69024999999999</v>
      </c>
      <c r="H206" s="2">
        <f t="shared" si="1"/>
        <v>0.52999999999997272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694.37</v>
      </c>
      <c r="D207" s="1">
        <f>'PR-RAS'!E211</f>
        <v>700.84</v>
      </c>
      <c r="E207" s="1">
        <v>0</v>
      </c>
      <c r="F207" s="1">
        <v>0</v>
      </c>
      <c r="G207" s="2">
        <f t="shared" si="0"/>
        <v>431.78630000000004</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6863.14</v>
      </c>
      <c r="D248" s="1">
        <f>'PR-RAS'!E252</f>
        <v>7620.85</v>
      </c>
      <c r="E248" s="1">
        <v>0</v>
      </c>
      <c r="F248" s="1">
        <v>0</v>
      </c>
      <c r="G248" s="2">
        <f t="shared" si="0"/>
        <v>5459.8954800000001</v>
      </c>
      <c r="H248" s="2">
        <f t="shared" si="1"/>
        <v>0.28999999999996362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6863.14</v>
      </c>
      <c r="D255" s="1">
        <f>'PR-RAS'!E259</f>
        <v>7620.85</v>
      </c>
      <c r="E255" s="1">
        <v>0</v>
      </c>
      <c r="F255" s="1">
        <v>0</v>
      </c>
      <c r="G255" s="2">
        <f t="shared" si="0"/>
        <v>5614.6293599999999</v>
      </c>
      <c r="H255" s="2">
        <f t="shared" si="1"/>
        <v>0.28999999999996362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593.58000000000004</v>
      </c>
      <c r="D256" s="1">
        <f>'PR-RAS'!E260</f>
        <v>395.55</v>
      </c>
      <c r="E256" s="1">
        <v>0</v>
      </c>
      <c r="F256" s="1">
        <v>0</v>
      </c>
      <c r="G256" s="2">
        <f t="shared" si="0"/>
        <v>353.09340000000003</v>
      </c>
      <c r="H256" s="2">
        <f t="shared" si="1"/>
        <v>0.8699999999999477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6269.56</v>
      </c>
      <c r="D257" s="1">
        <f>'PR-RAS'!E261</f>
        <v>7225.3</v>
      </c>
      <c r="E257" s="1">
        <v>0</v>
      </c>
      <c r="F257" s="1">
        <v>0</v>
      </c>
      <c r="G257" s="2">
        <f t="shared" si="0"/>
        <v>5304.36096</v>
      </c>
      <c r="H257" s="2">
        <f t="shared" si="1"/>
        <v>0.73999999999978172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326.36</v>
      </c>
      <c r="D259" s="1">
        <f>'PR-RAS'!E263</f>
        <v>323.7</v>
      </c>
      <c r="E259" s="1">
        <v>0</v>
      </c>
      <c r="F259" s="1">
        <v>0</v>
      </c>
      <c r="G259" s="2">
        <f t="shared" si="0"/>
        <v>251.23008000000002</v>
      </c>
      <c r="H259" s="2">
        <f t="shared" si="1"/>
        <v>0.66000000000002501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326.36</v>
      </c>
      <c r="D260" s="1">
        <f>'PR-RAS'!E264</f>
        <v>323.7</v>
      </c>
      <c r="E260" s="1">
        <v>0</v>
      </c>
      <c r="F260" s="1">
        <v>0</v>
      </c>
      <c r="G260" s="2">
        <f t="shared" si="0"/>
        <v>252.20384000000001</v>
      </c>
      <c r="H260" s="2">
        <f t="shared" si="1"/>
        <v>0.66000000000002501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323.7</v>
      </c>
      <c r="E261" s="1">
        <v>0</v>
      </c>
      <c r="F261" s="1">
        <v>0</v>
      </c>
      <c r="G261" s="2">
        <f t="shared" si="0"/>
        <v>168.32400000000001</v>
      </c>
      <c r="H261" s="2">
        <f t="shared" si="1"/>
        <v>0.30000000000001137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326.36</v>
      </c>
      <c r="D262" s="1">
        <f>'PR-RAS'!E266</f>
        <v>0</v>
      </c>
      <c r="E262" s="1">
        <v>0</v>
      </c>
      <c r="F262" s="1">
        <v>0</v>
      </c>
      <c r="G262" s="2">
        <f t="shared" si="0"/>
        <v>85.179960000000008</v>
      </c>
      <c r="H262" s="2">
        <f t="shared" si="1"/>
        <v>0.36000000000001364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992929.49999999988</v>
      </c>
      <c r="D285" s="1">
        <f>'PR-RAS'!E289</f>
        <v>1287787.7200000002</v>
      </c>
      <c r="E285" s="1">
        <v>0</v>
      </c>
      <c r="F285" s="1">
        <v>0</v>
      </c>
      <c r="G285" s="2">
        <f t="shared" si="8"/>
        <v>1013455.40296</v>
      </c>
      <c r="H285" s="2">
        <f t="shared" si="9"/>
        <v>0.77999999991152436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52760.720000000088</v>
      </c>
      <c r="D286" s="1">
        <f>'PR-RAS'!E290</f>
        <v>16462.34999999986</v>
      </c>
      <c r="E286" s="1">
        <v>0</v>
      </c>
      <c r="F286" s="1">
        <v>0</v>
      </c>
      <c r="G286" s="2">
        <f t="shared" si="8"/>
        <v>24420.344699999943</v>
      </c>
      <c r="H286" s="2">
        <f t="shared" si="9"/>
        <v>0.62999999977182597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3760.8</v>
      </c>
      <c r="D289" s="1">
        <f>'PR-RAS'!E293</f>
        <v>5265.24</v>
      </c>
      <c r="E289" s="1">
        <v>0</v>
      </c>
      <c r="F289" s="1">
        <v>0</v>
      </c>
      <c r="G289" s="2">
        <f t="shared" si="8"/>
        <v>4115.8886399999992</v>
      </c>
      <c r="H289" s="2">
        <f t="shared" si="9"/>
        <v>0.43999999999959982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453.04</v>
      </c>
      <c r="D290" s="1">
        <f>'PR-RAS'!E294</f>
        <v>498.25</v>
      </c>
      <c r="E290" s="1">
        <v>0</v>
      </c>
      <c r="F290" s="1">
        <v>0</v>
      </c>
      <c r="G290" s="2">
        <f t="shared" si="8"/>
        <v>418.91705999999994</v>
      </c>
      <c r="H290" s="2">
        <f t="shared" si="9"/>
        <v>0.29000000000002046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7.3</v>
      </c>
      <c r="D291" s="1">
        <f>'PR-RAS'!E295</f>
        <v>7.3</v>
      </c>
      <c r="E291" s="1">
        <v>0</v>
      </c>
      <c r="F291" s="1">
        <v>0</v>
      </c>
      <c r="G291" s="2">
        <f t="shared" si="8"/>
        <v>6.3509999999999991</v>
      </c>
      <c r="H291" s="2">
        <f t="shared" si="9"/>
        <v>0.59999999999999964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23876.36</v>
      </c>
      <c r="D345" s="1">
        <f>'PR-RAS'!E350</f>
        <v>15520.240000000002</v>
      </c>
      <c r="E345" s="1">
        <v>0</v>
      </c>
      <c r="F345" s="1">
        <v>0</v>
      </c>
      <c r="G345" s="2">
        <f t="shared" si="8"/>
        <v>18891.392960000001</v>
      </c>
      <c r="H345" s="2">
        <f t="shared" si="9"/>
        <v>0.60000000000218279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22423.5</v>
      </c>
      <c r="D358" s="1">
        <f>'PR-RAS'!E363</f>
        <v>5317.62</v>
      </c>
      <c r="E358" s="1">
        <v>0</v>
      </c>
      <c r="F358" s="1">
        <v>0</v>
      </c>
      <c r="G358" s="2">
        <f t="shared" si="8"/>
        <v>11801.970179999998</v>
      </c>
      <c r="H358" s="2">
        <f t="shared" si="9"/>
        <v>0.88000000000010914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6108.65</v>
      </c>
      <c r="D359" s="1">
        <f>'PR-RAS'!E364</f>
        <v>0</v>
      </c>
      <c r="E359" s="1">
        <v>0</v>
      </c>
      <c r="F359" s="1">
        <v>0</v>
      </c>
      <c r="G359" s="2">
        <f t="shared" si="8"/>
        <v>2186.8966999999998</v>
      </c>
      <c r="H359" s="2">
        <f t="shared" si="9"/>
        <v>0.3500000000003638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6108.65</v>
      </c>
      <c r="D363" s="1">
        <f>'PR-RAS'!E368</f>
        <v>0</v>
      </c>
      <c r="E363" s="1">
        <v>0</v>
      </c>
      <c r="F363" s="1">
        <v>0</v>
      </c>
      <c r="G363" s="2">
        <f t="shared" si="8"/>
        <v>2211.3312999999998</v>
      </c>
      <c r="H363" s="2">
        <f t="shared" si="9"/>
        <v>0.3500000000003638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14126.2</v>
      </c>
      <c r="D364" s="1">
        <f>'PR-RAS'!E369</f>
        <v>1794.49</v>
      </c>
      <c r="E364" s="1">
        <v>0</v>
      </c>
      <c r="F364" s="1">
        <v>0</v>
      </c>
      <c r="G364" s="2">
        <f t="shared" si="8"/>
        <v>6430.6103400000002</v>
      </c>
      <c r="H364" s="2">
        <f t="shared" si="9"/>
        <v>0.69000000000073669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9832</v>
      </c>
      <c r="D365" s="1">
        <f>'PR-RAS'!E370</f>
        <v>0</v>
      </c>
      <c r="E365" s="1">
        <v>0</v>
      </c>
      <c r="F365" s="1">
        <v>0</v>
      </c>
      <c r="G365" s="2">
        <f t="shared" si="8"/>
        <v>3578.848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498.84</v>
      </c>
      <c r="D366" s="1">
        <f>'PR-RAS'!E371</f>
        <v>0</v>
      </c>
      <c r="E366" s="1">
        <v>0</v>
      </c>
      <c r="F366" s="1">
        <v>0</v>
      </c>
      <c r="G366" s="2">
        <f t="shared" si="8"/>
        <v>182.07659999999998</v>
      </c>
      <c r="H366" s="2">
        <f t="shared" si="9"/>
        <v>0.16000000000002501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3795.36</v>
      </c>
      <c r="D371" s="1">
        <f>'PR-RAS'!E376</f>
        <v>1794.49</v>
      </c>
      <c r="E371" s="1">
        <v>0</v>
      </c>
      <c r="F371" s="1">
        <v>0</v>
      </c>
      <c r="G371" s="2">
        <f t="shared" si="8"/>
        <v>2732.2058000000002</v>
      </c>
      <c r="H371" s="2">
        <f t="shared" si="9"/>
        <v>0.85000000000013642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2188.65</v>
      </c>
      <c r="D378" s="1">
        <f>'PR-RAS'!E383</f>
        <v>3523.13</v>
      </c>
      <c r="E378" s="1">
        <v>0</v>
      </c>
      <c r="F378" s="1">
        <v>0</v>
      </c>
      <c r="G378" s="2">
        <f t="shared" si="8"/>
        <v>3481.5610699999997</v>
      </c>
      <c r="H378" s="2">
        <f t="shared" si="9"/>
        <v>0.48000000000001819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2188.65</v>
      </c>
      <c r="D379" s="1">
        <f>'PR-RAS'!E384</f>
        <v>3523.13</v>
      </c>
      <c r="E379" s="1">
        <v>0</v>
      </c>
      <c r="F379" s="1">
        <v>0</v>
      </c>
      <c r="G379" s="2">
        <f t="shared" si="8"/>
        <v>3490.7959799999999</v>
      </c>
      <c r="H379" s="2">
        <f t="shared" si="9"/>
        <v>0.48000000000001819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1452.86</v>
      </c>
      <c r="D397" s="1">
        <f>'PR-RAS'!E402</f>
        <v>10202.620000000001</v>
      </c>
      <c r="E397" s="1">
        <v>0</v>
      </c>
      <c r="F397" s="1">
        <v>0</v>
      </c>
      <c r="G397" s="2">
        <f t="shared" si="8"/>
        <v>8655.8076000000019</v>
      </c>
      <c r="H397" s="2">
        <f t="shared" si="9"/>
        <v>0.51999999999929969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1452.86</v>
      </c>
      <c r="D398" s="1">
        <f>'PR-RAS'!E403</f>
        <v>10202.620000000001</v>
      </c>
      <c r="E398" s="1">
        <v>0</v>
      </c>
      <c r="F398" s="1">
        <v>0</v>
      </c>
      <c r="G398" s="2">
        <f t="shared" si="8"/>
        <v>8677.6657000000014</v>
      </c>
      <c r="H398" s="2">
        <f t="shared" si="9"/>
        <v>0.51999999999929969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23876.36</v>
      </c>
      <c r="D403" s="1">
        <f>'PR-RAS'!E408</f>
        <v>15520.240000000002</v>
      </c>
      <c r="E403" s="1">
        <v>0</v>
      </c>
      <c r="F403" s="1">
        <v>0</v>
      </c>
      <c r="G403" s="2">
        <f t="shared" si="8"/>
        <v>22076.569680000004</v>
      </c>
      <c r="H403" s="2">
        <f t="shared" si="9"/>
        <v>0.60000000000218279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30388.799999999999</v>
      </c>
      <c r="D405" s="1">
        <f>'PR-RAS'!E410</f>
        <v>0</v>
      </c>
      <c r="E405" s="1">
        <v>0</v>
      </c>
      <c r="F405" s="1">
        <v>0</v>
      </c>
      <c r="G405" s="2">
        <f t="shared" si="8"/>
        <v>12277.075200000001</v>
      </c>
      <c r="H405" s="2">
        <f t="shared" si="9"/>
        <v>0.2000000000007276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1045690.22</v>
      </c>
      <c r="D407" s="1">
        <f>'PR-RAS'!E412</f>
        <v>1304250.07</v>
      </c>
      <c r="E407" s="1">
        <v>0</v>
      </c>
      <c r="F407" s="1">
        <v>0</v>
      </c>
      <c r="G407" s="2">
        <f t="shared" si="8"/>
        <v>1483601.2861600001</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1016805.8599999999</v>
      </c>
      <c r="D408" s="1">
        <f>'PR-RAS'!E413</f>
        <v>1303307.9600000002</v>
      </c>
      <c r="E408" s="1">
        <v>0</v>
      </c>
      <c r="F408" s="1">
        <v>0</v>
      </c>
      <c r="G408" s="2">
        <f t="shared" si="8"/>
        <v>1474732.6644600001</v>
      </c>
      <c r="H408" s="2">
        <f t="shared" si="9"/>
        <v>0.17999999993480742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28884.360000000102</v>
      </c>
      <c r="D409" s="1">
        <f>'PR-RAS'!E414</f>
        <v>942.10999999986961</v>
      </c>
      <c r="E409" s="1">
        <v>0</v>
      </c>
      <c r="F409" s="1">
        <v>0</v>
      </c>
      <c r="G409" s="2">
        <f t="shared" si="8"/>
        <v>12553.580639999935</v>
      </c>
      <c r="H409" s="2">
        <f t="shared" si="9"/>
        <v>0.46999999997206032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34149.599999999999</v>
      </c>
      <c r="D412" s="1">
        <f>'PR-RAS'!E417</f>
        <v>5265.24</v>
      </c>
      <c r="E412" s="1">
        <v>0</v>
      </c>
      <c r="F412" s="1">
        <v>0</v>
      </c>
      <c r="G412" s="2">
        <f t="shared" si="8"/>
        <v>18363.512879999998</v>
      </c>
      <c r="H412" s="2">
        <f t="shared" si="9"/>
        <v>0.64000000000123691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453.04</v>
      </c>
      <c r="D413" s="1">
        <f>'PR-RAS'!E418</f>
        <v>498.25</v>
      </c>
      <c r="E413" s="1">
        <v>0</v>
      </c>
      <c r="F413" s="1">
        <v>0</v>
      </c>
      <c r="G413" s="2">
        <f t="shared" si="8"/>
        <v>597.21047999999996</v>
      </c>
      <c r="H413" s="2">
        <f t="shared" si="9"/>
        <v>0.29000000000002046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1045690.22</v>
      </c>
      <c r="D633" s="1">
        <f>'PR-RAS'!E639</f>
        <v>1304250.07</v>
      </c>
      <c r="E633" s="1">
        <v>0</v>
      </c>
      <c r="F633" s="1">
        <v>0</v>
      </c>
      <c r="G633" s="2">
        <f t="shared" si="10"/>
        <v>2309448.3075200003</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1016805.8599999999</v>
      </c>
      <c r="D634" s="1">
        <f>'PR-RAS'!E640</f>
        <v>1303307.9600000002</v>
      </c>
      <c r="E634" s="1">
        <v>0</v>
      </c>
      <c r="F634" s="1">
        <v>0</v>
      </c>
      <c r="G634" s="2">
        <f t="shared" si="10"/>
        <v>2293625.9867400001</v>
      </c>
      <c r="H634" s="2">
        <f t="shared" si="11"/>
        <v>0.17999999993480742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28884.360000000102</v>
      </c>
      <c r="D635" s="1">
        <f>'PR-RAS'!E641</f>
        <v>942.10999999986961</v>
      </c>
      <c r="E635" s="1">
        <v>0</v>
      </c>
      <c r="F635" s="1">
        <v>0</v>
      </c>
      <c r="G635" s="2">
        <f t="shared" si="10"/>
        <v>19507.2797199999</v>
      </c>
      <c r="H635" s="2">
        <f t="shared" si="11"/>
        <v>0.46999999997206032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34149.599999999999</v>
      </c>
      <c r="D638" s="1">
        <f>'PR-RAS'!E644</f>
        <v>5265.24</v>
      </c>
      <c r="E638" s="1">
        <v>0</v>
      </c>
      <c r="F638" s="1">
        <v>0</v>
      </c>
      <c r="G638" s="2">
        <f t="shared" si="10"/>
        <v>28461.21096</v>
      </c>
      <c r="H638" s="2">
        <f t="shared" si="11"/>
        <v>0.64000000000123691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5265.2399999998961</v>
      </c>
      <c r="D640" s="1">
        <f>'PR-RAS'!E646</f>
        <v>4323.1300000001302</v>
      </c>
      <c r="E640" s="1">
        <v>0</v>
      </c>
      <c r="F640" s="1">
        <v>0</v>
      </c>
      <c r="G640" s="2">
        <f t="shared" si="10"/>
        <v>8889.4485000001005</v>
      </c>
      <c r="H640" s="2">
        <f t="shared" si="11"/>
        <v>0.37000000002626621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78118.25</v>
      </c>
      <c r="D641" s="1">
        <f>'PR-RAS'!E647</f>
        <v>93161.49</v>
      </c>
      <c r="E641" s="1">
        <v>0</v>
      </c>
      <c r="F641" s="1">
        <v>0</v>
      </c>
      <c r="G641" s="2">
        <f t="shared" si="10"/>
        <v>169242.3872</v>
      </c>
      <c r="H641" s="2">
        <f t="shared" si="11"/>
        <v>0.74000000000523869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17061.080000000002</v>
      </c>
      <c r="D642" s="1">
        <f>'PR-RAS'!E649</f>
        <v>22741.69</v>
      </c>
      <c r="E642" s="1">
        <v>0</v>
      </c>
      <c r="F642" s="1">
        <v>0</v>
      </c>
      <c r="G642" s="2">
        <f t="shared" si="10"/>
        <v>40090.99886</v>
      </c>
      <c r="H642" s="2">
        <f t="shared" si="11"/>
        <v>0.3900000000030559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242517.75</v>
      </c>
      <c r="D643" s="1">
        <f>'PR-RAS'!E650</f>
        <v>277541.40999999997</v>
      </c>
      <c r="E643" s="1">
        <v>0</v>
      </c>
      <c r="F643" s="1">
        <v>0</v>
      </c>
      <c r="G643" s="2">
        <f t="shared" si="10"/>
        <v>512059.56594</v>
      </c>
      <c r="H643" s="2">
        <f t="shared" si="11"/>
        <v>0.65999999997438863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236837.14</v>
      </c>
      <c r="D644" s="1">
        <f>'PR-RAS'!E651</f>
        <v>283534.98</v>
      </c>
      <c r="E644" s="1">
        <v>0</v>
      </c>
      <c r="F644" s="1">
        <v>0</v>
      </c>
      <c r="G644" s="2">
        <f t="shared" si="10"/>
        <v>516912.26529999997</v>
      </c>
      <c r="H644" s="2">
        <f t="shared" si="11"/>
        <v>0.16000000003259629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22741.690000000002</v>
      </c>
      <c r="D645" s="1">
        <f>'PR-RAS'!E652</f>
        <v>16748.119999999995</v>
      </c>
      <c r="E645" s="1">
        <v>0</v>
      </c>
      <c r="F645" s="1">
        <v>0</v>
      </c>
      <c r="G645" s="2">
        <f t="shared" si="10"/>
        <v>36217.226919999994</v>
      </c>
      <c r="H645" s="2">
        <f t="shared" si="11"/>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43</v>
      </c>
      <c r="E647" s="1">
        <v>0</v>
      </c>
      <c r="F647" s="1">
        <v>0</v>
      </c>
      <c r="G647" s="2">
        <f t="shared" si="10"/>
        <v>83.334000000000003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39</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844272.69</v>
      </c>
      <c r="D668" s="1">
        <f>'PR-RAS'!E675</f>
        <v>1074931.69</v>
      </c>
      <c r="E668" s="1">
        <v>0</v>
      </c>
      <c r="F668" s="1">
        <v>0</v>
      </c>
      <c r="G668" s="2">
        <f t="shared" si="10"/>
        <v>1997088.75869</v>
      </c>
      <c r="H668" s="2">
        <f t="shared" si="11"/>
        <v>0.62000000011175871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74648.03</v>
      </c>
      <c r="D669" s="1">
        <f>'PR-RAS'!E676</f>
        <v>88882.3</v>
      </c>
      <c r="E669" s="1">
        <v>0</v>
      </c>
      <c r="F669" s="1">
        <v>0</v>
      </c>
      <c r="G669" s="2">
        <f t="shared" si="10"/>
        <v>168611.63684000002</v>
      </c>
      <c r="H669" s="2">
        <f t="shared" si="11"/>
        <v>0.33000000000174623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1073.6099999999999</v>
      </c>
      <c r="D670" s="1">
        <f>'PR-RAS'!E677</f>
        <v>2845.35</v>
      </c>
      <c r="E670" s="1">
        <v>0</v>
      </c>
      <c r="F670" s="1">
        <v>0</v>
      </c>
      <c r="G670" s="2">
        <f t="shared" si="10"/>
        <v>4525.3233899999996</v>
      </c>
      <c r="H670" s="2">
        <f t="shared" si="11"/>
        <v>0.74000000000000909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15749.86</v>
      </c>
      <c r="D703" s="1">
        <f>'PR-RAS'!E710</f>
        <v>20198.37</v>
      </c>
      <c r="E703" s="1">
        <v>0</v>
      </c>
      <c r="F703" s="1">
        <v>0</v>
      </c>
      <c r="G703" s="2">
        <f t="shared" si="10"/>
        <v>39414.913199999995</v>
      </c>
      <c r="H703" s="2">
        <f t="shared" si="11"/>
        <v>0.50999999999839929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2357.2600000000002</v>
      </c>
      <c r="D710" s="1">
        <f>'PR-RAS'!E717</f>
        <v>1324.32</v>
      </c>
      <c r="E710" s="1">
        <v>0</v>
      </c>
      <c r="F710" s="1">
        <v>0</v>
      </c>
      <c r="G710" s="2">
        <f t="shared" si="10"/>
        <v>3549.1830999999997</v>
      </c>
      <c r="H710" s="2">
        <f t="shared" si="11"/>
        <v>0.58000000000015461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40257.199999999997</v>
      </c>
      <c r="D711" s="1">
        <f>'PR-RAS'!E718</f>
        <v>43006.69</v>
      </c>
      <c r="E711" s="1">
        <v>0</v>
      </c>
      <c r="F711" s="1">
        <v>0</v>
      </c>
      <c r="G711" s="2">
        <f t="shared" si="10"/>
        <v>89652.111799999999</v>
      </c>
      <c r="H711" s="2">
        <f t="shared" si="11"/>
        <v>0.50999999999476131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2997.6</v>
      </c>
      <c r="D713" s="1">
        <f>'PR-RAS'!E720</f>
        <v>2396.54</v>
      </c>
      <c r="E713" s="1">
        <v>0</v>
      </c>
      <c r="F713" s="1">
        <v>0</v>
      </c>
      <c r="G713" s="2">
        <f t="shared" si="10"/>
        <v>5546.9641599999995</v>
      </c>
      <c r="H713" s="2">
        <f t="shared" si="11"/>
        <v>0.86000000000012733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1167.96</v>
      </c>
      <c r="D715" s="1">
        <f>'PR-RAS'!E722</f>
        <v>1167.96</v>
      </c>
      <c r="E715" s="1">
        <v>0</v>
      </c>
      <c r="F715" s="1">
        <v>0</v>
      </c>
      <c r="G715" s="2">
        <f t="shared" si="10"/>
        <v>2501.7703200000001</v>
      </c>
      <c r="H715" s="2">
        <f t="shared" si="1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593.58000000000004</v>
      </c>
      <c r="D816" s="1">
        <f>'PR-RAS'!E823</f>
        <v>395.55</v>
      </c>
      <c r="E816" s="1">
        <v>0</v>
      </c>
      <c r="F816" s="1">
        <v>0</v>
      </c>
      <c r="G816" s="2">
        <f t="shared" si="18"/>
        <v>1128.5142000000001</v>
      </c>
      <c r="H816" s="2">
        <f t="shared" si="19"/>
        <v>0.8699999999999477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6269.56</v>
      </c>
      <c r="D821" s="1">
        <f>'PR-RAS'!E828</f>
        <v>7225.3</v>
      </c>
      <c r="E821" s="1">
        <v>0</v>
      </c>
      <c r="F821" s="1">
        <v>0</v>
      </c>
      <c r="G821" s="2">
        <f t="shared" si="18"/>
        <v>16990.531199999998</v>
      </c>
      <c r="H821" s="2">
        <f t="shared" si="19"/>
        <v>0.73999999999978172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341244.20999999996</v>
      </c>
      <c r="D984" s="6">
        <f>BILANCA!E6</f>
        <v>357582.76</v>
      </c>
      <c r="E984" s="6">
        <v>0</v>
      </c>
      <c r="F984" s="6">
        <v>0</v>
      </c>
      <c r="G984" s="7">
        <f t="shared" ref="G984:G1241" si="22">B984/1000*C984+B984/500*D984</f>
        <v>1056.4097299999999</v>
      </c>
      <c r="H984" s="7">
        <f t="shared" si="19"/>
        <v>0.44999999995343387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232418.72999999995</v>
      </c>
      <c r="D985" s="1">
        <f>BILANCA!E7</f>
        <v>242621.24</v>
      </c>
      <c r="E985" s="1">
        <v>0</v>
      </c>
      <c r="F985" s="1">
        <v>0</v>
      </c>
      <c r="G985" s="2">
        <f t="shared" si="22"/>
        <v>1435.32242</v>
      </c>
      <c r="H985" s="2">
        <f t="shared" si="19"/>
        <v>0.51000000003841706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17171.439999999999</v>
      </c>
      <c r="D986" s="1">
        <f>BILANCA!E8</f>
        <v>17171.439999999999</v>
      </c>
      <c r="E986" s="1">
        <v>0</v>
      </c>
      <c r="F986" s="1">
        <v>0</v>
      </c>
      <c r="G986" s="2">
        <f t="shared" si="22"/>
        <v>154.54295999999999</v>
      </c>
      <c r="H986" s="2">
        <f t="shared" si="19"/>
        <v>0.87999999999738066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17171.439999999999</v>
      </c>
      <c r="D987" s="1">
        <f>BILANCA!E9</f>
        <v>17171.439999999999</v>
      </c>
      <c r="E987" s="1">
        <v>0</v>
      </c>
      <c r="F987" s="1">
        <v>0</v>
      </c>
      <c r="G987" s="2">
        <f t="shared" si="22"/>
        <v>206.05727999999999</v>
      </c>
      <c r="H987" s="2">
        <f t="shared" si="19"/>
        <v>0.87999999999738066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215247.28999999995</v>
      </c>
      <c r="D990" s="1">
        <f>BILANCA!E12</f>
        <v>225449.8</v>
      </c>
      <c r="E990" s="1">
        <v>0</v>
      </c>
      <c r="F990" s="1">
        <v>0</v>
      </c>
      <c r="G990" s="2">
        <f t="shared" si="22"/>
        <v>4663.0282299999999</v>
      </c>
      <c r="H990" s="2">
        <f t="shared" si="19"/>
        <v>0.48999999996158294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175418.69999999995</v>
      </c>
      <c r="D991" s="1">
        <f>BILANCA!E13</f>
        <v>179251.94999999995</v>
      </c>
      <c r="E991" s="1">
        <v>0</v>
      </c>
      <c r="F991" s="1">
        <v>0</v>
      </c>
      <c r="G991" s="2">
        <f t="shared" si="22"/>
        <v>4271.380799999999</v>
      </c>
      <c r="H991" s="2">
        <f t="shared" si="19"/>
        <v>0.35000000009313226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749305.84</v>
      </c>
      <c r="D993" s="1">
        <f>BILANCA!E15</f>
        <v>759043.34</v>
      </c>
      <c r="E993" s="1">
        <v>0</v>
      </c>
      <c r="F993" s="1">
        <v>0</v>
      </c>
      <c r="G993" s="2">
        <f t="shared" si="22"/>
        <v>22673.925199999998</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69774.990000000005</v>
      </c>
      <c r="D995" s="1">
        <f>BILANCA!E17</f>
        <v>69774.990000000005</v>
      </c>
      <c r="E995" s="1">
        <v>0</v>
      </c>
      <c r="F995" s="1">
        <v>0</v>
      </c>
      <c r="G995" s="2">
        <f t="shared" si="22"/>
        <v>2511.8996400000001</v>
      </c>
      <c r="H995" s="2">
        <f t="shared" si="19"/>
        <v>1.9999999989522621E-2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643662.13</v>
      </c>
      <c r="D996" s="1">
        <f>BILANCA!E18</f>
        <v>649566.38</v>
      </c>
      <c r="E996" s="1">
        <v>0</v>
      </c>
      <c r="F996" s="1">
        <v>0</v>
      </c>
      <c r="G996" s="2">
        <f t="shared" si="22"/>
        <v>25256.333569999995</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31331.459999999992</v>
      </c>
      <c r="D997" s="1">
        <f>BILANCA!E19</f>
        <v>41773.300000000017</v>
      </c>
      <c r="E997" s="1">
        <v>0</v>
      </c>
      <c r="F997" s="1">
        <v>0</v>
      </c>
      <c r="G997" s="2">
        <f t="shared" si="22"/>
        <v>1608.2928400000005</v>
      </c>
      <c r="H997" s="2">
        <f t="shared" si="19"/>
        <v>0.76000000000931323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71110.44</v>
      </c>
      <c r="D998" s="1">
        <f>BILANCA!E20</f>
        <v>123389.07</v>
      </c>
      <c r="E998" s="1">
        <v>0</v>
      </c>
      <c r="F998" s="1">
        <v>0</v>
      </c>
      <c r="G998" s="2">
        <f t="shared" si="22"/>
        <v>4768.3287</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1720.69</v>
      </c>
      <c r="D999" s="1">
        <f>BILANCA!E21</f>
        <v>1720.69</v>
      </c>
      <c r="E999" s="1">
        <v>0</v>
      </c>
      <c r="F999" s="1">
        <v>0</v>
      </c>
      <c r="G999" s="2">
        <f t="shared" si="22"/>
        <v>82.593119999999999</v>
      </c>
      <c r="H999" s="2">
        <f t="shared" si="19"/>
        <v>0.61999999999989086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2824.72</v>
      </c>
      <c r="D1003" s="1">
        <f>BILANCA!E25</f>
        <v>2487.25</v>
      </c>
      <c r="E1003" s="1">
        <v>0</v>
      </c>
      <c r="F1003" s="1">
        <v>0</v>
      </c>
      <c r="G1003" s="2">
        <f t="shared" si="22"/>
        <v>155.98439999999999</v>
      </c>
      <c r="H1003" s="2">
        <f t="shared" si="19"/>
        <v>0.53000000000020009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118611.87</v>
      </c>
      <c r="D1004" s="1">
        <f>BILANCA!E26</f>
        <v>104472.76</v>
      </c>
      <c r="E1004" s="1">
        <v>0</v>
      </c>
      <c r="F1004" s="1">
        <v>0</v>
      </c>
      <c r="G1004" s="2">
        <f t="shared" si="22"/>
        <v>6878.7051900000006</v>
      </c>
      <c r="H1004" s="2">
        <f t="shared" si="19"/>
        <v>0.3700000000098953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162936.26</v>
      </c>
      <c r="D1006" s="1">
        <f>BILANCA!E28</f>
        <v>190296.47</v>
      </c>
      <c r="E1006" s="1">
        <v>0</v>
      </c>
      <c r="F1006" s="1">
        <v>0</v>
      </c>
      <c r="G1006" s="2">
        <f t="shared" si="22"/>
        <v>12501.1716</v>
      </c>
      <c r="H1006" s="2">
        <f t="shared" si="19"/>
        <v>0.73000000001047738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8497.1299999999974</v>
      </c>
      <c r="D1013" s="1">
        <f>BILANCA!E35</f>
        <v>4424.5500000000029</v>
      </c>
      <c r="E1013" s="1">
        <v>0</v>
      </c>
      <c r="F1013" s="1">
        <v>0</v>
      </c>
      <c r="G1013" s="2">
        <f t="shared" si="22"/>
        <v>520.38690000000008</v>
      </c>
      <c r="H1013" s="2">
        <f t="shared" si="19"/>
        <v>0.57999999999447027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36497.1</v>
      </c>
      <c r="D1014" s="1">
        <f>BILANCA!E36</f>
        <v>39732.300000000003</v>
      </c>
      <c r="E1014" s="1">
        <v>0</v>
      </c>
      <c r="F1014" s="1">
        <v>0</v>
      </c>
      <c r="G1014" s="2">
        <f t="shared" si="22"/>
        <v>3594.8127000000004</v>
      </c>
      <c r="H1014" s="2">
        <f t="shared" si="19"/>
        <v>0.40000000000145519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27999.97</v>
      </c>
      <c r="D1018" s="1">
        <f>BILANCA!E40</f>
        <v>35307.75</v>
      </c>
      <c r="E1018" s="1">
        <v>0</v>
      </c>
      <c r="F1018" s="1">
        <v>0</v>
      </c>
      <c r="G1018" s="2">
        <f t="shared" si="22"/>
        <v>3451.5414500000002</v>
      </c>
      <c r="H1018" s="2">
        <f t="shared" si="19"/>
        <v>0.27999999999883585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431.35</v>
      </c>
      <c r="D1025" s="1">
        <f>BILANCA!E47</f>
        <v>0</v>
      </c>
      <c r="E1025" s="1">
        <v>0</v>
      </c>
      <c r="F1025" s="1">
        <v>0</v>
      </c>
      <c r="G1025" s="2">
        <f t="shared" si="22"/>
        <v>18.116700000000002</v>
      </c>
      <c r="H1025" s="2">
        <f t="shared" si="19"/>
        <v>0.35000000000002274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431.35</v>
      </c>
      <c r="D1028" s="1">
        <f>BILANCA!E50</f>
        <v>0</v>
      </c>
      <c r="E1028" s="1">
        <v>0</v>
      </c>
      <c r="F1028" s="1">
        <v>0</v>
      </c>
      <c r="G1028" s="2">
        <f t="shared" si="22"/>
        <v>19.41075</v>
      </c>
      <c r="H1028" s="2">
        <f t="shared" si="19"/>
        <v>0.35000000000002274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23476.86</v>
      </c>
      <c r="D1032" s="1">
        <f>BILANCA!E54</f>
        <v>24481.77</v>
      </c>
      <c r="E1032" s="1">
        <v>0</v>
      </c>
      <c r="F1032" s="1">
        <v>0</v>
      </c>
      <c r="G1032" s="2">
        <f t="shared" si="22"/>
        <v>3549.5796</v>
      </c>
      <c r="H1032" s="2">
        <f t="shared" si="19"/>
        <v>0.36999999999898137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23476.86</v>
      </c>
      <c r="D1033" s="1">
        <f>BILANCA!E55</f>
        <v>24481.77</v>
      </c>
      <c r="E1033" s="1">
        <v>0</v>
      </c>
      <c r="F1033" s="1">
        <v>0</v>
      </c>
      <c r="G1033" s="2">
        <f t="shared" si="22"/>
        <v>3622.0200000000004</v>
      </c>
      <c r="H1033" s="2">
        <f t="shared" si="19"/>
        <v>0.36999999999898137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108825.48</v>
      </c>
      <c r="D1046" s="1">
        <f>BILANCA!E68</f>
        <v>114961.52</v>
      </c>
      <c r="E1046" s="1">
        <v>0</v>
      </c>
      <c r="F1046" s="1">
        <v>0</v>
      </c>
      <c r="G1046" s="2">
        <f t="shared" si="22"/>
        <v>21341.156760000002</v>
      </c>
      <c r="H1046" s="2">
        <f t="shared" si="19"/>
        <v>0.95999999999185093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22741.69</v>
      </c>
      <c r="D1047" s="1">
        <f>BILANCA!E69</f>
        <v>16748.12</v>
      </c>
      <c r="E1047" s="1">
        <v>0</v>
      </c>
      <c r="F1047" s="1">
        <v>0</v>
      </c>
      <c r="G1047" s="2">
        <f t="shared" si="22"/>
        <v>3599.2275199999999</v>
      </c>
      <c r="H1047" s="2">
        <f t="shared" si="19"/>
        <v>0.43000000000029104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22741.69</v>
      </c>
      <c r="D1048" s="1">
        <f>BILANCA!E70</f>
        <v>16748.12</v>
      </c>
      <c r="E1048" s="1">
        <v>0</v>
      </c>
      <c r="F1048" s="1">
        <v>0</v>
      </c>
      <c r="G1048" s="2">
        <f t="shared" si="22"/>
        <v>3655.4654499999997</v>
      </c>
      <c r="H1048" s="2">
        <f t="shared" si="19"/>
        <v>0.43000000000029104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22741.69</v>
      </c>
      <c r="D1050" s="1">
        <f>BILANCA!E72</f>
        <v>16748.12</v>
      </c>
      <c r="E1050" s="1">
        <v>0</v>
      </c>
      <c r="F1050" s="1">
        <v>0</v>
      </c>
      <c r="G1050" s="2">
        <f t="shared" si="22"/>
        <v>3767.9413100000002</v>
      </c>
      <c r="H1050" s="2">
        <f t="shared" si="19"/>
        <v>0.43000000000029104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7512.5</v>
      </c>
      <c r="D1056" s="1">
        <f>BILANCA!E78</f>
        <v>4553.66</v>
      </c>
      <c r="E1056" s="1">
        <v>0</v>
      </c>
      <c r="F1056" s="1">
        <v>0</v>
      </c>
      <c r="G1056" s="2">
        <f t="shared" si="22"/>
        <v>1213.2468599999997</v>
      </c>
      <c r="H1056" s="2">
        <f t="shared" si="19"/>
        <v>0.84000000000014552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7512.5</v>
      </c>
      <c r="D1064" s="1">
        <f>BILANCA!E86</f>
        <v>4553.66</v>
      </c>
      <c r="E1064" s="1">
        <v>0</v>
      </c>
      <c r="F1064" s="1">
        <v>0</v>
      </c>
      <c r="G1064" s="2">
        <f t="shared" si="22"/>
        <v>1346.20542</v>
      </c>
      <c r="H1064" s="2">
        <f t="shared" si="19"/>
        <v>0.84000000000014552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453.04</v>
      </c>
      <c r="D1124" s="1">
        <f>BILANCA!E146</f>
        <v>498.25</v>
      </c>
      <c r="E1124" s="1">
        <v>0</v>
      </c>
      <c r="F1124" s="1">
        <v>0</v>
      </c>
      <c r="G1124" s="2">
        <f t="shared" si="22"/>
        <v>204.38513999999998</v>
      </c>
      <c r="H1124" s="2">
        <f t="shared" si="23"/>
        <v>0.29000000000002046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27.69</v>
      </c>
      <c r="D1127" s="1">
        <f>BILANCA!E149</f>
        <v>72.900000000000006</v>
      </c>
      <c r="E1127" s="1">
        <v>0</v>
      </c>
      <c r="F1127" s="1">
        <v>0</v>
      </c>
      <c r="G1127" s="2">
        <f t="shared" si="22"/>
        <v>24.982559999999999</v>
      </c>
      <c r="H1127" s="2">
        <f t="shared" si="23"/>
        <v>0.40999999999999304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27.69</v>
      </c>
      <c r="D1133" s="1">
        <f>BILANCA!E155</f>
        <v>72.900000000000006</v>
      </c>
      <c r="E1133" s="1">
        <v>0</v>
      </c>
      <c r="F1133" s="1">
        <v>0</v>
      </c>
      <c r="G1133" s="2">
        <f t="shared" si="22"/>
        <v>26.023500000000002</v>
      </c>
      <c r="H1133" s="2">
        <f t="shared" si="23"/>
        <v>0.40999999999999304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418.05</v>
      </c>
      <c r="D1137" s="1">
        <f>BILANCA!E159</f>
        <v>418.05</v>
      </c>
      <c r="E1137" s="1">
        <v>0</v>
      </c>
      <c r="F1137" s="1">
        <v>0</v>
      </c>
      <c r="G1137" s="2">
        <f t="shared" si="22"/>
        <v>193.13909999999998</v>
      </c>
      <c r="H1137" s="2">
        <f t="shared" si="23"/>
        <v>0.10000000000002274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7.3</v>
      </c>
      <c r="D1138" s="1">
        <f>BILANCA!E160</f>
        <v>7.3</v>
      </c>
      <c r="E1138" s="1">
        <v>0</v>
      </c>
      <c r="F1138" s="1">
        <v>0</v>
      </c>
      <c r="G1138" s="2">
        <f t="shared" si="22"/>
        <v>3.3944999999999999</v>
      </c>
      <c r="H1138" s="2">
        <f t="shared" si="23"/>
        <v>0.59999999999999964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78118.25</v>
      </c>
      <c r="D1148" s="1">
        <f>BILANCA!E170</f>
        <v>93161.49</v>
      </c>
      <c r="E1148" s="1">
        <v>0</v>
      </c>
      <c r="F1148" s="1">
        <v>0</v>
      </c>
      <c r="G1148" s="2">
        <f t="shared" si="22"/>
        <v>43632.802950000005</v>
      </c>
      <c r="H1148" s="2">
        <f t="shared" si="23"/>
        <v>0.74000000000523869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78118.25</v>
      </c>
      <c r="D1151" s="1">
        <f>BILANCA!E173</f>
        <v>93161.49</v>
      </c>
      <c r="E1151" s="1">
        <v>0</v>
      </c>
      <c r="F1151" s="1">
        <v>0</v>
      </c>
      <c r="G1151" s="2">
        <f t="shared" si="22"/>
        <v>44426.126640000002</v>
      </c>
      <c r="H1151" s="2">
        <f t="shared" si="23"/>
        <v>0.74000000000523869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341244.21</v>
      </c>
      <c r="D1152" s="1">
        <f>BILANCA!E175</f>
        <v>357582.76</v>
      </c>
      <c r="E1152" s="1">
        <v>0</v>
      </c>
      <c r="F1152" s="1">
        <v>0</v>
      </c>
      <c r="G1152" s="2">
        <f t="shared" si="22"/>
        <v>178533.24437000003</v>
      </c>
      <c r="H1152" s="2">
        <f t="shared" si="23"/>
        <v>0.45000000001164153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113637.68</v>
      </c>
      <c r="D1153" s="1">
        <f>BILANCA!E176</f>
        <v>118786.4</v>
      </c>
      <c r="E1153" s="1">
        <v>0</v>
      </c>
      <c r="F1153" s="1">
        <v>0</v>
      </c>
      <c r="G1153" s="2">
        <f t="shared" si="22"/>
        <v>59705.781600000002</v>
      </c>
      <c r="H1153" s="2">
        <f t="shared" si="23"/>
        <v>0.72000000000116415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101621.63999999998</v>
      </c>
      <c r="D1154" s="1">
        <f>BILANCA!E177</f>
        <v>107540.97</v>
      </c>
      <c r="E1154" s="1">
        <v>0</v>
      </c>
      <c r="F1154" s="1">
        <v>0</v>
      </c>
      <c r="G1154" s="2">
        <f t="shared" si="22"/>
        <v>54156.312180000001</v>
      </c>
      <c r="H1154" s="2">
        <f t="shared" si="23"/>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74180.84</v>
      </c>
      <c r="D1155" s="1">
        <f>BILANCA!E178</f>
        <v>91769.26</v>
      </c>
      <c r="E1155" s="1">
        <v>0</v>
      </c>
      <c r="F1155" s="1">
        <v>0</v>
      </c>
      <c r="G1155" s="2">
        <f t="shared" si="22"/>
        <v>44327.729919999998</v>
      </c>
      <c r="H1155" s="2">
        <f t="shared" si="23"/>
        <v>0.41999999999825377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13438.43</v>
      </c>
      <c r="D1156" s="1">
        <f>BILANCA!E179</f>
        <v>11003.24</v>
      </c>
      <c r="E1156" s="1">
        <v>0</v>
      </c>
      <c r="F1156" s="1">
        <v>0</v>
      </c>
      <c r="G1156" s="2">
        <f t="shared" si="22"/>
        <v>6131.9694299999992</v>
      </c>
      <c r="H1156" s="2">
        <f t="shared" si="23"/>
        <v>0.67000000000007276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71.66</v>
      </c>
      <c r="D1157" s="1">
        <f>BILANCA!E180</f>
        <v>93.85</v>
      </c>
      <c r="E1157" s="1">
        <v>0</v>
      </c>
      <c r="F1157" s="1">
        <v>0</v>
      </c>
      <c r="G1157" s="2">
        <f t="shared" si="22"/>
        <v>45.128639999999997</v>
      </c>
      <c r="H1157" s="2">
        <f t="shared" si="23"/>
        <v>0.49000000000000909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71.66</v>
      </c>
      <c r="D1160" s="1">
        <f>BILANCA!E183</f>
        <v>93.85</v>
      </c>
      <c r="E1160" s="1">
        <v>0</v>
      </c>
      <c r="F1160" s="1">
        <v>0</v>
      </c>
      <c r="G1160" s="2">
        <f t="shared" si="22"/>
        <v>45.906719999999993</v>
      </c>
      <c r="H1160" s="2">
        <f t="shared" si="23"/>
        <v>0.49000000000000909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6297.25</v>
      </c>
      <c r="D1163" s="1">
        <f>BILANCA!E186</f>
        <v>0</v>
      </c>
      <c r="E1163" s="1">
        <v>0</v>
      </c>
      <c r="F1163" s="1">
        <v>0</v>
      </c>
      <c r="G1163" s="2">
        <f t="shared" si="22"/>
        <v>1133.5049999999999</v>
      </c>
      <c r="H1163" s="2">
        <f t="shared" si="23"/>
        <v>0.25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7633.46</v>
      </c>
      <c r="D1165" s="1">
        <f>BILANCA!E188</f>
        <v>4674.62</v>
      </c>
      <c r="E1165" s="1">
        <v>0</v>
      </c>
      <c r="F1165" s="1">
        <v>0</v>
      </c>
      <c r="G1165" s="2">
        <f t="shared" si="22"/>
        <v>3090.8514</v>
      </c>
      <c r="H1165" s="2">
        <f t="shared" si="23"/>
        <v>0.84000000000014552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770.61</v>
      </c>
      <c r="D1166" s="1">
        <f>BILANCA!E189</f>
        <v>0</v>
      </c>
      <c r="E1166" s="1">
        <v>0</v>
      </c>
      <c r="F1166" s="1">
        <v>0</v>
      </c>
      <c r="G1166" s="2">
        <f t="shared" si="22"/>
        <v>141.02162999999999</v>
      </c>
      <c r="H1166" s="2">
        <f t="shared" si="23"/>
        <v>0.38999999999998636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11245.43</v>
      </c>
      <c r="D1211" s="1">
        <f>BILANCA!E234</f>
        <v>11245.43</v>
      </c>
      <c r="E1211" s="1">
        <v>0</v>
      </c>
      <c r="F1211" s="1">
        <v>0</v>
      </c>
      <c r="G1211" s="2">
        <f t="shared" si="22"/>
        <v>7691.8741200000004</v>
      </c>
      <c r="H1211" s="2">
        <f t="shared" si="23"/>
        <v>0.86000000000058208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11245.43</v>
      </c>
      <c r="D1213" s="1">
        <f>BILANCA!E236</f>
        <v>11245.43</v>
      </c>
      <c r="E1213" s="1">
        <v>0</v>
      </c>
      <c r="F1213" s="1">
        <v>0</v>
      </c>
      <c r="G1213" s="2">
        <f t="shared" si="22"/>
        <v>7759.346700000001</v>
      </c>
      <c r="H1213" s="2">
        <f t="shared" si="23"/>
        <v>0.86000000000058208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227606.53000000003</v>
      </c>
      <c r="D1214" s="1">
        <f>BILANCA!E237</f>
        <v>238796.36</v>
      </c>
      <c r="E1214" s="1">
        <v>0</v>
      </c>
      <c r="F1214" s="1">
        <v>0</v>
      </c>
      <c r="G1214" s="2">
        <f t="shared" si="22"/>
        <v>162901.02675000002</v>
      </c>
      <c r="H1214" s="2">
        <f t="shared" si="23"/>
        <v>0.82999999995809048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232418.73</v>
      </c>
      <c r="D1215" s="1">
        <f>BILANCA!E238</f>
        <v>242621.24</v>
      </c>
      <c r="E1215" s="1">
        <v>0</v>
      </c>
      <c r="F1215" s="1">
        <v>0</v>
      </c>
      <c r="G1215" s="2">
        <f t="shared" si="22"/>
        <v>166497.40072000001</v>
      </c>
      <c r="H1215" s="2">
        <f t="shared" si="23"/>
        <v>0.5099999999802094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232418.73</v>
      </c>
      <c r="D1216" s="1">
        <f>BILANCA!E239</f>
        <v>242621.24</v>
      </c>
      <c r="E1216" s="1">
        <v>0</v>
      </c>
      <c r="F1216" s="1">
        <v>0</v>
      </c>
      <c r="G1216" s="2">
        <f t="shared" si="22"/>
        <v>167215.06193</v>
      </c>
      <c r="H1216" s="2">
        <f t="shared" si="23"/>
        <v>0.5099999999802094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232418.73</v>
      </c>
      <c r="D1217" s="1">
        <f>BILANCA!E240</f>
        <v>242621.24</v>
      </c>
      <c r="E1217" s="1">
        <v>0</v>
      </c>
      <c r="F1217" s="1">
        <v>0</v>
      </c>
      <c r="G1217" s="2">
        <f t="shared" si="22"/>
        <v>167932.72314000002</v>
      </c>
      <c r="H1217" s="2">
        <f t="shared" si="23"/>
        <v>0.5099999999802094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-5265.24</v>
      </c>
      <c r="D1222" s="1">
        <f>BILANCA!E245</f>
        <v>-4323.13</v>
      </c>
      <c r="E1222" s="1">
        <v>0</v>
      </c>
      <c r="F1222" s="1">
        <v>0</v>
      </c>
      <c r="G1222" s="2">
        <f t="shared" si="22"/>
        <v>-3324.8484999999996</v>
      </c>
      <c r="H1222" s="2">
        <f t="shared" si="23"/>
        <v>0.36999999999989086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5265.24</v>
      </c>
      <c r="D1227" s="1">
        <f>BILANCA!E250</f>
        <v>4323.13</v>
      </c>
      <c r="E1227" s="1">
        <v>0</v>
      </c>
      <c r="F1227" s="1">
        <v>0</v>
      </c>
      <c r="G1227" s="2">
        <f t="shared" si="22"/>
        <v>3394.4059999999999</v>
      </c>
      <c r="H1227" s="2">
        <f t="shared" si="23"/>
        <v>0.36999999999989086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5265.24</v>
      </c>
      <c r="D1228" s="1">
        <f>BILANCA!E251</f>
        <v>4323.13</v>
      </c>
      <c r="E1228" s="1">
        <v>0</v>
      </c>
      <c r="F1228" s="1">
        <v>0</v>
      </c>
      <c r="G1228" s="2">
        <f t="shared" si="22"/>
        <v>3408.3175000000001</v>
      </c>
      <c r="H1228" s="2">
        <f t="shared" si="23"/>
        <v>0.36999999999989086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453.04</v>
      </c>
      <c r="D1232" s="1">
        <f>BILANCA!E255</f>
        <v>498.25</v>
      </c>
      <c r="E1232" s="1">
        <v>0</v>
      </c>
      <c r="F1232" s="1">
        <v>0</v>
      </c>
      <c r="G1232" s="2">
        <f t="shared" si="22"/>
        <v>360.93546000000003</v>
      </c>
      <c r="H1232" s="2">
        <f t="shared" si="23"/>
        <v>0.29000000000002046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27644.32</v>
      </c>
      <c r="D1236" s="1">
        <f>BILANCA!E259</f>
        <v>15243.32</v>
      </c>
      <c r="E1236" s="1">
        <v>0</v>
      </c>
      <c r="F1236" s="1">
        <v>0</v>
      </c>
      <c r="G1236" s="2">
        <f t="shared" si="22"/>
        <v>14707.132880000001</v>
      </c>
      <c r="H1236" s="2">
        <f t="shared" si="23"/>
        <v>0.63999999999941792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27644.32</v>
      </c>
      <c r="D1237" s="1">
        <f>BILANCA!E260</f>
        <v>15243.32</v>
      </c>
      <c r="E1237" s="1">
        <v>0</v>
      </c>
      <c r="F1237" s="1">
        <v>0</v>
      </c>
      <c r="G1237" s="2">
        <f t="shared" si="22"/>
        <v>14765.26384</v>
      </c>
      <c r="H1237" s="2">
        <f t="shared" si="23"/>
        <v>0.63999999999941792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425.35</v>
      </c>
      <c r="D1240" s="1">
        <f>BILANCA!E264</f>
        <v>498.25</v>
      </c>
      <c r="E1240" s="1">
        <v>0</v>
      </c>
      <c r="F1240" s="1">
        <v>0</v>
      </c>
      <c r="G1240" s="2">
        <f t="shared" si="22"/>
        <v>365.41545000000002</v>
      </c>
      <c r="H1240" s="2">
        <f t="shared" si="23"/>
        <v>0.60000000000002274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27.69</v>
      </c>
      <c r="D1241" s="1">
        <f>BILANCA!E265</f>
        <v>0</v>
      </c>
      <c r="E1241" s="1">
        <v>0</v>
      </c>
      <c r="F1241" s="1">
        <v>0</v>
      </c>
      <c r="G1241" s="2">
        <f t="shared" si="22"/>
        <v>7.1440200000000003</v>
      </c>
      <c r="H1241" s="2">
        <f t="shared" si="23"/>
        <v>0.30999999999999872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7189.31</v>
      </c>
      <c r="D1244" s="1">
        <f>BILANCA!E268</f>
        <v>3763.76</v>
      </c>
      <c r="E1244" s="1">
        <v>0</v>
      </c>
      <c r="F1244" s="1">
        <v>0</v>
      </c>
      <c r="G1244" s="2">
        <f t="shared" si="24"/>
        <v>3841.0926300000001</v>
      </c>
      <c r="H1244" s="2">
        <f t="shared" si="23"/>
        <v>0.5500000000001819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323.19</v>
      </c>
      <c r="D1247" s="1">
        <f>BILANCA!E271</f>
        <v>789.9</v>
      </c>
      <c r="E1247" s="1">
        <v>0</v>
      </c>
      <c r="F1247" s="1">
        <v>0</v>
      </c>
      <c r="G1247" s="2">
        <f t="shared" si="24"/>
        <v>502.38936000000001</v>
      </c>
      <c r="H1247" s="2">
        <f t="shared" si="23"/>
        <v>0.29000000000002046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101621.64</v>
      </c>
      <c r="D1264" s="1">
        <f>BILANCA!E288</f>
        <v>107540.97</v>
      </c>
      <c r="E1264" s="1">
        <v>0</v>
      </c>
      <c r="F1264" s="1">
        <v>0</v>
      </c>
      <c r="G1264" s="2">
        <f t="shared" si="24"/>
        <v>88993.705979999999</v>
      </c>
      <c r="H1264" s="2">
        <f t="shared" si="23"/>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770.61</v>
      </c>
      <c r="D1266" s="1">
        <f>BILANCA!E290</f>
        <v>0</v>
      </c>
      <c r="E1266" s="1">
        <v>0</v>
      </c>
      <c r="F1266" s="1">
        <v>0</v>
      </c>
      <c r="G1266" s="2">
        <f t="shared" si="24"/>
        <v>218.08262999999999</v>
      </c>
      <c r="H1266" s="2">
        <f t="shared" si="23"/>
        <v>0.38999999999998636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7633.46</v>
      </c>
      <c r="D1278" s="1">
        <f>BILANCA!E302</f>
        <v>4674.62</v>
      </c>
      <c r="E1278" s="1">
        <v>0</v>
      </c>
      <c r="F1278" s="1">
        <v>0</v>
      </c>
      <c r="G1278" s="2">
        <f t="shared" si="24"/>
        <v>5009.8964999999998</v>
      </c>
      <c r="H1278" s="2">
        <f t="shared" si="23"/>
        <v>0.84000000000014552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1016805.86</v>
      </c>
      <c r="D1408" s="1">
        <f>'RAS-funkcijski'!E114</f>
        <v>1303307.96</v>
      </c>
      <c r="E1408" s="1">
        <v>0</v>
      </c>
      <c r="F1408" s="1">
        <v>0</v>
      </c>
      <c r="G1408" s="2">
        <f t="shared" si="24"/>
        <v>398576.3958</v>
      </c>
      <c r="H1408" s="2">
        <f t="shared" si="27"/>
        <v>0.18000000005122274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1014461.76</v>
      </c>
      <c r="D1409" s="1">
        <f>'RAS-funkcijski'!E115</f>
        <v>1302924.26</v>
      </c>
      <c r="E1409" s="1">
        <v>0</v>
      </c>
      <c r="F1409" s="1">
        <v>0</v>
      </c>
      <c r="G1409" s="2">
        <f t="shared" si="24"/>
        <v>401854.44108000002</v>
      </c>
      <c r="H1409" s="2">
        <f t="shared" si="27"/>
        <v>0.5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1014461.76</v>
      </c>
      <c r="D1411" s="1">
        <f>'RAS-funkcijski'!E117</f>
        <v>1302924.26</v>
      </c>
      <c r="E1411" s="1">
        <v>0</v>
      </c>
      <c r="F1411" s="1">
        <v>0</v>
      </c>
      <c r="G1411" s="2">
        <f t="shared" si="24"/>
        <v>409095.06164000003</v>
      </c>
      <c r="H1411" s="2">
        <f t="shared" si="27"/>
        <v>0.5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2344.1</v>
      </c>
      <c r="D1420" s="1">
        <f>'RAS-funkcijski'!E126</f>
        <v>383.7</v>
      </c>
      <c r="E1420" s="1">
        <v>0</v>
      </c>
      <c r="F1420" s="1">
        <v>0</v>
      </c>
      <c r="G1420" s="2">
        <f t="shared" si="24"/>
        <v>379.60299999999995</v>
      </c>
      <c r="H1420" s="2">
        <f t="shared" si="27"/>
        <v>0.39999999999992042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1016805.86</v>
      </c>
      <c r="D1435" s="13">
        <f>'RAS-funkcijski'!E141</f>
        <v>1303307.96</v>
      </c>
      <c r="E1435" s="13">
        <v>0</v>
      </c>
      <c r="F1435" s="13">
        <v>0</v>
      </c>
      <c r="G1435" s="14">
        <f t="shared" si="24"/>
        <v>496408.78386000003</v>
      </c>
      <c r="H1435" s="14">
        <f t="shared" si="27"/>
        <v>0.18000000005122274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32644.91</v>
      </c>
      <c r="D1436" s="6">
        <f>'P-VRIO'!E5</f>
        <v>72.099999999999994</v>
      </c>
      <c r="E1436" s="6">
        <v>0</v>
      </c>
      <c r="F1436" s="6">
        <v>0</v>
      </c>
      <c r="G1436" s="7">
        <f t="shared" si="24"/>
        <v>32.789110000000001</v>
      </c>
      <c r="H1436" s="7">
        <f t="shared" si="27"/>
        <v>0.19000000000013983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72.099999999999994</v>
      </c>
      <c r="E1437" s="1">
        <v>0</v>
      </c>
      <c r="F1437" s="1">
        <v>0</v>
      </c>
      <c r="G1437" s="2">
        <f t="shared" si="24"/>
        <v>0.28839999999999999</v>
      </c>
      <c r="H1437" s="2">
        <f t="shared" si="27"/>
        <v>9.9999999999994316E-2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72.099999999999994</v>
      </c>
      <c r="E1438" s="1">
        <v>0</v>
      </c>
      <c r="F1438" s="1">
        <v>0</v>
      </c>
      <c r="G1438" s="2">
        <f t="shared" si="24"/>
        <v>0.43259999999999998</v>
      </c>
      <c r="H1438" s="2">
        <f t="shared" si="27"/>
        <v>9.9999999999994316E-2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72.099999999999994</v>
      </c>
      <c r="E1440" s="1">
        <v>0</v>
      </c>
      <c r="F1440" s="1">
        <v>0</v>
      </c>
      <c r="G1440" s="2">
        <f t="shared" si="24"/>
        <v>0.72099999999999997</v>
      </c>
      <c r="H1440" s="2">
        <f t="shared" si="27"/>
        <v>9.9999999999994316E-2</v>
      </c>
      <c r="I1440" s="10">
        <f t="shared" si="28"/>
        <v>7.2099999999995903E-2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32644.91</v>
      </c>
      <c r="D1453" s="1">
        <f>'P-VRIO'!E22</f>
        <v>0</v>
      </c>
      <c r="E1453" s="1">
        <v>0</v>
      </c>
      <c r="F1453" s="1">
        <v>0</v>
      </c>
      <c r="G1453" s="2">
        <f t="shared" si="24"/>
        <v>587.6083799999999</v>
      </c>
      <c r="H1453" s="2">
        <f t="shared" si="27"/>
        <v>9.0000000000145519E-2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32644.91</v>
      </c>
      <c r="D1454" s="1">
        <f>'P-VRIO'!E23</f>
        <v>0</v>
      </c>
      <c r="E1454" s="1">
        <v>0</v>
      </c>
      <c r="F1454" s="1">
        <v>0</v>
      </c>
      <c r="G1454" s="2">
        <f t="shared" si="24"/>
        <v>620.25328999999999</v>
      </c>
      <c r="H1454" s="2">
        <f t="shared" si="27"/>
        <v>9.0000000000145519E-2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32644.91</v>
      </c>
      <c r="D1456" s="1">
        <f>'P-VRIO'!E25</f>
        <v>0</v>
      </c>
      <c r="E1456" s="1">
        <v>0</v>
      </c>
      <c r="F1456" s="1">
        <v>0</v>
      </c>
      <c r="G1456" s="2">
        <f t="shared" si="24"/>
        <v>685.54311000000007</v>
      </c>
      <c r="H1456" s="2">
        <f t="shared" si="27"/>
        <v>9.0000000000145519E-2</v>
      </c>
      <c r="I1456" s="10">
        <f t="shared" si="30"/>
        <v>61.698879900099769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102392.25</v>
      </c>
      <c r="D1480" s="6"/>
      <c r="E1480" s="6">
        <v>0</v>
      </c>
      <c r="F1480" s="6">
        <v>0</v>
      </c>
      <c r="G1480" s="7">
        <f t="shared" ref="G1480:G1580" si="34">B1480/1000*C1480</f>
        <v>102.39225</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1324784.52</v>
      </c>
      <c r="D1481" s="1">
        <v>0</v>
      </c>
      <c r="E1481" s="1">
        <v>0</v>
      </c>
      <c r="F1481" s="1">
        <v>0</v>
      </c>
      <c r="G1481" s="2">
        <f t="shared" si="34"/>
        <v>2649.5690400000003</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7660.66</v>
      </c>
      <c r="D1482" s="1">
        <v>0</v>
      </c>
      <c r="E1482" s="1">
        <v>0</v>
      </c>
      <c r="F1482" s="1">
        <v>0</v>
      </c>
      <c r="G1482" s="2">
        <f t="shared" si="34"/>
        <v>22.98198</v>
      </c>
      <c r="H1482" s="2">
        <f t="shared" si="35"/>
        <v>0.34000000000014552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1301603.6200000001</v>
      </c>
      <c r="D1483" s="1">
        <v>0</v>
      </c>
      <c r="E1483" s="1">
        <v>0</v>
      </c>
      <c r="F1483" s="1">
        <v>0</v>
      </c>
      <c r="G1483" s="2">
        <f t="shared" si="34"/>
        <v>5206.4144800000004</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1100281.67</v>
      </c>
      <c r="D1484" s="1">
        <v>0</v>
      </c>
      <c r="E1484" s="1">
        <v>0</v>
      </c>
      <c r="F1484" s="1">
        <v>0</v>
      </c>
      <c r="G1484" s="2">
        <f t="shared" si="34"/>
        <v>5501.4083499999997</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193000.26</v>
      </c>
      <c r="D1485" s="1">
        <v>0</v>
      </c>
      <c r="E1485" s="1">
        <v>0</v>
      </c>
      <c r="F1485" s="1">
        <v>0</v>
      </c>
      <c r="G1485" s="2">
        <f t="shared" si="34"/>
        <v>1158.0015600000002</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700.84</v>
      </c>
      <c r="D1486" s="1">
        <v>0</v>
      </c>
      <c r="E1486" s="1">
        <v>0</v>
      </c>
      <c r="F1486" s="1">
        <v>0</v>
      </c>
      <c r="G1486" s="2">
        <f t="shared" si="34"/>
        <v>4.9058800000000007</v>
      </c>
      <c r="H1486" s="2">
        <f t="shared" si="35"/>
        <v>0.15999999999996817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7620.85</v>
      </c>
      <c r="D1489" s="1">
        <v>0</v>
      </c>
      <c r="E1489" s="1">
        <v>0</v>
      </c>
      <c r="F1489" s="1">
        <v>0</v>
      </c>
      <c r="G1489" s="2">
        <f t="shared" si="34"/>
        <v>76.208500000000001</v>
      </c>
      <c r="H1489" s="2">
        <f t="shared" si="35"/>
        <v>0.1499999999996362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15520.24</v>
      </c>
      <c r="D1492" s="1">
        <v>0</v>
      </c>
      <c r="E1492" s="1">
        <v>0</v>
      </c>
      <c r="F1492" s="1">
        <v>0</v>
      </c>
      <c r="G1492" s="2">
        <f t="shared" si="34"/>
        <v>201.76311999999999</v>
      </c>
      <c r="H1492" s="2">
        <f t="shared" si="35"/>
        <v>0.23999999999978172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1319635.8</v>
      </c>
      <c r="D1499" s="1">
        <v>0</v>
      </c>
      <c r="E1499" s="1">
        <v>0</v>
      </c>
      <c r="F1499" s="1">
        <v>0</v>
      </c>
      <c r="G1499" s="2">
        <f t="shared" si="34"/>
        <v>26392.716</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10619.5</v>
      </c>
      <c r="D1500" s="1">
        <v>0</v>
      </c>
      <c r="E1500" s="1">
        <v>0</v>
      </c>
      <c r="F1500" s="1">
        <v>0</v>
      </c>
      <c r="G1500" s="2">
        <f t="shared" si="34"/>
        <v>223.0095</v>
      </c>
      <c r="H1500" s="2">
        <f t="shared" si="35"/>
        <v>0.5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1292725.45</v>
      </c>
      <c r="D1501" s="1">
        <v>0</v>
      </c>
      <c r="E1501" s="1">
        <v>0</v>
      </c>
      <c r="F1501" s="1">
        <v>0</v>
      </c>
      <c r="G1501" s="2">
        <f t="shared" si="34"/>
        <v>28439.959899999998</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1082693.25</v>
      </c>
      <c r="D1502" s="1">
        <v>0</v>
      </c>
      <c r="E1502" s="1">
        <v>0</v>
      </c>
      <c r="F1502" s="1">
        <v>0</v>
      </c>
      <c r="G1502" s="2">
        <f t="shared" si="34"/>
        <v>24901.944749999999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195435.45</v>
      </c>
      <c r="D1503" s="1">
        <v>0</v>
      </c>
      <c r="E1503" s="1">
        <v>0</v>
      </c>
      <c r="F1503" s="1">
        <v>0</v>
      </c>
      <c r="G1503" s="2">
        <f t="shared" si="34"/>
        <v>4690.4508000000005</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678.65</v>
      </c>
      <c r="D1504" s="1">
        <v>0</v>
      </c>
      <c r="E1504" s="1">
        <v>0</v>
      </c>
      <c r="F1504" s="1">
        <v>0</v>
      </c>
      <c r="G1504" s="2">
        <f t="shared" si="34"/>
        <v>16.966249999999999</v>
      </c>
      <c r="H1504" s="2">
        <f t="shared" si="35"/>
        <v>0.35000000000002274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13918.1</v>
      </c>
      <c r="D1507" s="1">
        <v>0</v>
      </c>
      <c r="E1507" s="1">
        <v>0</v>
      </c>
      <c r="F1507" s="1">
        <v>0</v>
      </c>
      <c r="G1507" s="2">
        <f t="shared" si="34"/>
        <v>389.70680000000004</v>
      </c>
      <c r="H1507" s="2">
        <f t="shared" si="35"/>
        <v>0.1000000000003638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16290.85</v>
      </c>
      <c r="D1510" s="1">
        <v>0</v>
      </c>
      <c r="E1510" s="1">
        <v>0</v>
      </c>
      <c r="F1510" s="1">
        <v>0</v>
      </c>
      <c r="G1510" s="2">
        <f t="shared" si="34"/>
        <v>505.01634999999999</v>
      </c>
      <c r="H1510" s="2">
        <f t="shared" si="35"/>
        <v>0.1499999999996362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107540.96999999997</v>
      </c>
      <c r="D1517" s="1">
        <v>0</v>
      </c>
      <c r="E1517" s="1">
        <v>0</v>
      </c>
      <c r="F1517" s="1">
        <v>0</v>
      </c>
      <c r="G1517" s="2">
        <f t="shared" si="34"/>
        <v>4086.5568599999988</v>
      </c>
      <c r="H1517" s="2">
        <f t="shared" si="35"/>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107540.97</v>
      </c>
      <c r="D1576" s="1">
        <v>0</v>
      </c>
      <c r="E1576" s="1">
        <v>0</v>
      </c>
      <c r="F1576" s="1">
        <v>0</v>
      </c>
      <c r="G1576" s="2">
        <f t="shared" si="34"/>
        <v>10431.47409</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4674.62</v>
      </c>
      <c r="D1577" s="1">
        <v>0</v>
      </c>
      <c r="E1577" s="1">
        <v>0</v>
      </c>
      <c r="F1577" s="1">
        <v>0</v>
      </c>
      <c r="G1577" s="2">
        <f t="shared" si="34"/>
        <v>458.11275999999998</v>
      </c>
      <c r="H1577" s="2">
        <f t="shared" si="35"/>
        <v>0.38000000000010914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102866.35</v>
      </c>
      <c r="D1578" s="1">
        <v>0</v>
      </c>
      <c r="E1578" s="1">
        <v>0</v>
      </c>
      <c r="F1578" s="1">
        <v>0</v>
      </c>
      <c r="G1578" s="2">
        <f t="shared" si="34"/>
        <v>10183.768650000002</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13932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1045690.22</v>
      </c>
      <c r="I16" s="170">
        <f>'PR-RAS'!E6</f>
        <v>1304250.07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992929.49999999988</v>
      </c>
      <c r="I17" s="170">
        <f>'PR-RAS'!E151</f>
        <v>1287787.7200000002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5265.2399999998961</v>
      </c>
      <c r="I19" s="171">
        <f>'PR-RAS'!E646</f>
        <v>4323.1300000001302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232418.72999999995</v>
      </c>
      <c r="I20" s="173">
        <f>BILANCA!E7</f>
        <v>242621.24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108825.48</v>
      </c>
      <c r="I21" s="175">
        <f>BILANCA!E68</f>
        <v>114961.52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113637.68</v>
      </c>
      <c r="I22" s="175">
        <f>BILANCA!E176</f>
        <v>118786.4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227606.53000000003</v>
      </c>
      <c r="I23" s="177">
        <f>BILANCA!E237</f>
        <v>238796.36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1016805.86</v>
      </c>
      <c r="I27" s="175">
        <f>'RAS-funkcijski'!E114</f>
        <v>1303307.96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1016805.86</v>
      </c>
      <c r="I28" s="179">
        <f>'RAS-funkcijski'!E141</f>
        <v>1303307.96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32644.91</v>
      </c>
      <c r="I29" s="173">
        <f>'P-VRIO'!E5</f>
        <v>72.099999999999994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32644.91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102392.25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107540.96999999997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107540.97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1045690.22</v>
      </c>
      <c r="E6" s="51">
        <f>E7+E44+E50+E82+E106+E124+E133+E139</f>
        <v>1304250.07</v>
      </c>
      <c r="F6" s="52">
        <f t="shared" ref="F6:F131" si="0">IF(D6&lt;&gt;0,IF(E6/D6&gt;=100,"&gt;&gt;100",E6/D6*100),"-")</f>
        <v>124.72623775710554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928477.7</v>
      </c>
      <c r="E50" s="51">
        <f>E51+E54+E59+E62+E65+E68+E71+E74+E77</f>
        <v>1173608.49</v>
      </c>
      <c r="F50" s="52">
        <f t="shared" si="0"/>
        <v>126.40136537474191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919994.33</v>
      </c>
      <c r="E68" s="51">
        <f t="shared" si="15"/>
        <v>1166659.3400000001</v>
      </c>
      <c r="F68" s="52">
        <f t="shared" si="0"/>
        <v>126.81157937136418</v>
      </c>
    </row>
    <row r="69" spans="1:6" ht="12.75" customHeight="1" x14ac:dyDescent="0.2">
      <c r="A69" s="53" t="s">
        <v>184</v>
      </c>
      <c r="B69" s="85" t="s">
        <v>185</v>
      </c>
      <c r="C69" s="50" t="s">
        <v>184</v>
      </c>
      <c r="D69" s="242">
        <v>918920.72</v>
      </c>
      <c r="E69" s="242">
        <v>1163813.99</v>
      </c>
      <c r="F69" s="52">
        <f t="shared" si="0"/>
        <v>126.65009773639669</v>
      </c>
    </row>
    <row r="70" spans="1:6" ht="24" x14ac:dyDescent="0.2">
      <c r="A70" s="53" t="s">
        <v>186</v>
      </c>
      <c r="B70" s="85" t="s">
        <v>187</v>
      </c>
      <c r="C70" s="50" t="s">
        <v>186</v>
      </c>
      <c r="D70" s="242">
        <v>1073.6099999999999</v>
      </c>
      <c r="E70" s="242">
        <v>2845.35</v>
      </c>
      <c r="F70" s="52">
        <f t="shared" si="0"/>
        <v>265.02640623690172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8483.3700000000008</v>
      </c>
      <c r="E77" s="51">
        <f t="shared" si="18"/>
        <v>6949.15</v>
      </c>
      <c r="F77" s="52">
        <f t="shared" si="0"/>
        <v>81.914970112113451</v>
      </c>
    </row>
    <row r="78" spans="1:6" ht="12.75" customHeight="1" x14ac:dyDescent="0.2">
      <c r="A78" s="53">
        <v>6391</v>
      </c>
      <c r="B78" s="85" t="s">
        <v>202</v>
      </c>
      <c r="C78" s="50" t="s">
        <v>203</v>
      </c>
      <c r="D78" s="242">
        <v>0</v>
      </c>
      <c r="E78" s="242">
        <v>3200.76</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8483.3700000000008</v>
      </c>
      <c r="E80" s="242">
        <v>3748.39</v>
      </c>
      <c r="F80" s="52">
        <f t="shared" si="0"/>
        <v>44.185152834309946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180.36</v>
      </c>
      <c r="E82" s="51">
        <f t="shared" si="19"/>
        <v>289.87</v>
      </c>
      <c r="F82" s="52">
        <f t="shared" si="0"/>
        <v>160.71745398092702</v>
      </c>
    </row>
    <row r="83" spans="1:6" ht="12.75" customHeight="1" x14ac:dyDescent="0.2">
      <c r="A83" s="53">
        <v>641</v>
      </c>
      <c r="B83" s="85" t="s">
        <v>212</v>
      </c>
      <c r="C83" s="50" t="s">
        <v>213</v>
      </c>
      <c r="D83" s="51">
        <f t="shared" ref="D83:E83" si="20">SUM(D84:D90)</f>
        <v>180.36</v>
      </c>
      <c r="E83" s="51">
        <f t="shared" si="20"/>
        <v>289.87</v>
      </c>
      <c r="F83" s="52">
        <f t="shared" si="0"/>
        <v>160.71745398092702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180.36</v>
      </c>
      <c r="E85" s="242">
        <v>289.87</v>
      </c>
      <c r="F85" s="52">
        <f t="shared" si="0"/>
        <v>160.71745398092702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18889.25</v>
      </c>
      <c r="E106" s="51">
        <f t="shared" si="23"/>
        <v>22159.47</v>
      </c>
      <c r="F106" s="52">
        <f t="shared" si="0"/>
        <v>117.31259843561814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18889.25</v>
      </c>
      <c r="E112" s="51">
        <f t="shared" si="25"/>
        <v>22159.47</v>
      </c>
      <c r="F112" s="52">
        <f t="shared" si="0"/>
        <v>117.31259843561814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18889.25</v>
      </c>
      <c r="E117" s="242">
        <v>22159.47</v>
      </c>
      <c r="F117" s="52">
        <f t="shared" si="0"/>
        <v>117.31259843561814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400</v>
      </c>
      <c r="E124" s="51">
        <f t="shared" si="27"/>
        <v>500</v>
      </c>
      <c r="F124" s="52">
        <f t="shared" si="0"/>
        <v>125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400</v>
      </c>
      <c r="E128" s="51">
        <f t="shared" si="29"/>
        <v>500</v>
      </c>
      <c r="F128" s="52">
        <f t="shared" si="0"/>
        <v>125</v>
      </c>
    </row>
    <row r="129" spans="1:6" ht="12.75" customHeight="1" x14ac:dyDescent="0.2">
      <c r="A129" s="53">
        <v>6631</v>
      </c>
      <c r="B129" s="86" t="s">
        <v>304</v>
      </c>
      <c r="C129" s="50" t="s">
        <v>305</v>
      </c>
      <c r="D129" s="242">
        <v>400</v>
      </c>
      <c r="E129" s="242">
        <v>500</v>
      </c>
      <c r="F129" s="52">
        <f t="shared" si="0"/>
        <v>125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97742.91</v>
      </c>
      <c r="E133" s="51">
        <f t="shared" si="30"/>
        <v>107692.24</v>
      </c>
      <c r="F133" s="52">
        <f t="shared" ref="F133:F223" si="31">IF(D133&lt;&gt;0,IF(E133/D133&gt;=100,"&gt;&gt;100",E133/D133*100),"-")</f>
        <v>110.17908101978958</v>
      </c>
    </row>
    <row r="134" spans="1:6" ht="24" x14ac:dyDescent="0.2">
      <c r="A134" s="53">
        <v>671</v>
      </c>
      <c r="B134" s="232" t="s">
        <v>314</v>
      </c>
      <c r="C134" s="50" t="s">
        <v>315</v>
      </c>
      <c r="D134" s="51">
        <f t="shared" ref="D134:E134" si="32">SUM(D135:D137)</f>
        <v>97742.91</v>
      </c>
      <c r="E134" s="51">
        <f t="shared" si="32"/>
        <v>107692.24</v>
      </c>
      <c r="F134" s="52">
        <f t="shared" si="31"/>
        <v>110.17908101978958</v>
      </c>
    </row>
    <row r="135" spans="1:6" ht="12.75" customHeight="1" x14ac:dyDescent="0.2">
      <c r="A135" s="53">
        <v>6711</v>
      </c>
      <c r="B135" s="85" t="s">
        <v>316</v>
      </c>
      <c r="C135" s="50" t="s">
        <v>317</v>
      </c>
      <c r="D135" s="242">
        <v>86825.03</v>
      </c>
      <c r="E135" s="242">
        <v>97954.74</v>
      </c>
      <c r="F135" s="52">
        <f t="shared" si="31"/>
        <v>112.81855013467892</v>
      </c>
    </row>
    <row r="136" spans="1:6" ht="24" x14ac:dyDescent="0.2">
      <c r="A136" s="53">
        <v>6712</v>
      </c>
      <c r="B136" s="232" t="s">
        <v>318</v>
      </c>
      <c r="C136" s="50" t="s">
        <v>319</v>
      </c>
      <c r="D136" s="242">
        <v>10917.88</v>
      </c>
      <c r="E136" s="242">
        <v>9737.5</v>
      </c>
      <c r="F136" s="52">
        <f t="shared" si="31"/>
        <v>89.188560416491129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992929.49999999988</v>
      </c>
      <c r="E151" s="51">
        <f t="shared" si="35"/>
        <v>1287787.7200000002</v>
      </c>
      <c r="F151" s="52">
        <f t="shared" si="31"/>
        <v>129.69578605530404</v>
      </c>
    </row>
    <row r="152" spans="1:6" ht="12.75" customHeight="1" x14ac:dyDescent="0.2">
      <c r="A152" s="53">
        <v>31</v>
      </c>
      <c r="B152" s="85" t="s">
        <v>349</v>
      </c>
      <c r="C152" s="50" t="s">
        <v>35</v>
      </c>
      <c r="D152" s="51">
        <f t="shared" ref="D152:E152" si="36">D153+D158+D159</f>
        <v>826305.14999999991</v>
      </c>
      <c r="E152" s="51">
        <f t="shared" si="36"/>
        <v>1084807.73</v>
      </c>
      <c r="F152" s="52">
        <f t="shared" si="31"/>
        <v>131.28415452814255</v>
      </c>
    </row>
    <row r="153" spans="1:6" ht="12.75" customHeight="1" x14ac:dyDescent="0.2">
      <c r="A153" s="53">
        <v>311</v>
      </c>
      <c r="B153" s="85" t="s">
        <v>350</v>
      </c>
      <c r="C153" s="50" t="s">
        <v>351</v>
      </c>
      <c r="D153" s="51">
        <f t="shared" ref="D153:E153" si="37">SUM(D154:D157)</f>
        <v>677883.94</v>
      </c>
      <c r="E153" s="51">
        <f t="shared" si="37"/>
        <v>894784.14</v>
      </c>
      <c r="F153" s="52">
        <f t="shared" si="31"/>
        <v>131.99665712688224</v>
      </c>
    </row>
    <row r="154" spans="1:6" ht="12.75" customHeight="1" x14ac:dyDescent="0.2">
      <c r="A154" s="53">
        <v>3111</v>
      </c>
      <c r="B154" s="85" t="s">
        <v>352</v>
      </c>
      <c r="C154" s="50" t="s">
        <v>353</v>
      </c>
      <c r="D154" s="242">
        <v>677883.94</v>
      </c>
      <c r="E154" s="242">
        <v>894784.14</v>
      </c>
      <c r="F154" s="52">
        <f t="shared" si="31"/>
        <v>131.99665712688224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37339.32</v>
      </c>
      <c r="E158" s="242">
        <v>43425.06</v>
      </c>
      <c r="F158" s="52">
        <f t="shared" si="31"/>
        <v>116.29847570871669</v>
      </c>
    </row>
    <row r="159" spans="1:6" ht="12.75" customHeight="1" x14ac:dyDescent="0.2">
      <c r="A159" s="53">
        <v>313</v>
      </c>
      <c r="B159" s="85" t="s">
        <v>362</v>
      </c>
      <c r="C159" s="50" t="s">
        <v>363</v>
      </c>
      <c r="D159" s="51">
        <f t="shared" ref="D159:E159" si="38">SUM(D160:D162)</f>
        <v>111081.89</v>
      </c>
      <c r="E159" s="51">
        <f t="shared" si="38"/>
        <v>146598.53</v>
      </c>
      <c r="F159" s="52">
        <f t="shared" si="31"/>
        <v>131.97338468043711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111081.89</v>
      </c>
      <c r="E161" s="242">
        <v>146598.53</v>
      </c>
      <c r="F161" s="52">
        <f t="shared" si="31"/>
        <v>131.97338468043711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158740.47999999998</v>
      </c>
      <c r="E163" s="51">
        <f t="shared" si="39"/>
        <v>194334.6</v>
      </c>
      <c r="F163" s="52">
        <f t="shared" si="31"/>
        <v>122.4228375774094</v>
      </c>
    </row>
    <row r="164" spans="1:6" ht="12.75" customHeight="1" x14ac:dyDescent="0.2">
      <c r="A164" s="53">
        <v>321</v>
      </c>
      <c r="B164" s="85" t="s">
        <v>371</v>
      </c>
      <c r="C164" s="50" t="s">
        <v>372</v>
      </c>
      <c r="D164" s="51">
        <f t="shared" ref="D164:E164" si="40">SUM(D165:D168)</f>
        <v>46694.879999999997</v>
      </c>
      <c r="E164" s="51">
        <f t="shared" si="40"/>
        <v>49393.340000000004</v>
      </c>
      <c r="F164" s="52">
        <f t="shared" si="31"/>
        <v>105.77892051548265</v>
      </c>
    </row>
    <row r="165" spans="1:6" ht="12.75" customHeight="1" x14ac:dyDescent="0.2">
      <c r="A165" s="53">
        <v>3211</v>
      </c>
      <c r="B165" s="85" t="s">
        <v>373</v>
      </c>
      <c r="C165" s="50" t="s">
        <v>374</v>
      </c>
      <c r="D165" s="242">
        <v>3294.5</v>
      </c>
      <c r="E165" s="242">
        <v>2649.22</v>
      </c>
      <c r="F165" s="52">
        <f t="shared" si="31"/>
        <v>80.413416299893754</v>
      </c>
    </row>
    <row r="166" spans="1:6" ht="12.75" customHeight="1" x14ac:dyDescent="0.2">
      <c r="A166" s="53">
        <v>3212</v>
      </c>
      <c r="B166" s="85" t="s">
        <v>375</v>
      </c>
      <c r="C166" s="50" t="s">
        <v>376</v>
      </c>
      <c r="D166" s="242">
        <v>40257.199999999997</v>
      </c>
      <c r="E166" s="242">
        <v>43006.69</v>
      </c>
      <c r="F166" s="52">
        <f t="shared" si="31"/>
        <v>106.82980932603361</v>
      </c>
    </row>
    <row r="167" spans="1:6" ht="12.75" customHeight="1" x14ac:dyDescent="0.2">
      <c r="A167" s="53">
        <v>3213</v>
      </c>
      <c r="B167" s="85" t="s">
        <v>377</v>
      </c>
      <c r="C167" s="50" t="s">
        <v>378</v>
      </c>
      <c r="D167" s="242">
        <v>2846.38</v>
      </c>
      <c r="E167" s="242">
        <v>3409.43</v>
      </c>
      <c r="F167" s="52">
        <f t="shared" si="31"/>
        <v>119.78126602913173</v>
      </c>
    </row>
    <row r="168" spans="1:6" ht="12.75" customHeight="1" x14ac:dyDescent="0.2">
      <c r="A168" s="53">
        <v>3214</v>
      </c>
      <c r="B168" s="85" t="s">
        <v>379</v>
      </c>
      <c r="C168" s="50" t="s">
        <v>380</v>
      </c>
      <c r="D168" s="242">
        <v>296.8</v>
      </c>
      <c r="E168" s="242">
        <v>328</v>
      </c>
      <c r="F168" s="52">
        <f t="shared" si="31"/>
        <v>110.51212938005391</v>
      </c>
    </row>
    <row r="169" spans="1:6" ht="12.75" customHeight="1" x14ac:dyDescent="0.2">
      <c r="A169" s="53">
        <v>322</v>
      </c>
      <c r="B169" s="85" t="s">
        <v>381</v>
      </c>
      <c r="C169" s="50" t="s">
        <v>382</v>
      </c>
      <c r="D169" s="51">
        <f t="shared" ref="D169:E169" si="41">SUM(D170:D176)</f>
        <v>74981.039999999994</v>
      </c>
      <c r="E169" s="51">
        <f t="shared" si="41"/>
        <v>81811.11</v>
      </c>
      <c r="F169" s="52">
        <f t="shared" si="31"/>
        <v>109.10906277106854</v>
      </c>
    </row>
    <row r="170" spans="1:6" ht="12.75" customHeight="1" x14ac:dyDescent="0.2">
      <c r="A170" s="53">
        <v>3221</v>
      </c>
      <c r="B170" s="85" t="s">
        <v>383</v>
      </c>
      <c r="C170" s="50" t="s">
        <v>384</v>
      </c>
      <c r="D170" s="242">
        <v>8572.14</v>
      </c>
      <c r="E170" s="242">
        <v>10105.200000000001</v>
      </c>
      <c r="F170" s="52">
        <f t="shared" si="31"/>
        <v>117.88421561010438</v>
      </c>
    </row>
    <row r="171" spans="1:6" ht="12.75" customHeight="1" x14ac:dyDescent="0.2">
      <c r="A171" s="53">
        <v>3222</v>
      </c>
      <c r="B171" s="85" t="s">
        <v>385</v>
      </c>
      <c r="C171" s="50" t="s">
        <v>386</v>
      </c>
      <c r="D171" s="242">
        <v>41448.51</v>
      </c>
      <c r="E171" s="242">
        <v>44238.14</v>
      </c>
      <c r="F171" s="52">
        <f t="shared" si="31"/>
        <v>106.73035049993354</v>
      </c>
    </row>
    <row r="172" spans="1:6" ht="12.75" customHeight="1" x14ac:dyDescent="0.2">
      <c r="A172" s="53">
        <v>3223</v>
      </c>
      <c r="B172" s="85" t="s">
        <v>387</v>
      </c>
      <c r="C172" s="50" t="s">
        <v>388</v>
      </c>
      <c r="D172" s="242">
        <v>23419.75</v>
      </c>
      <c r="E172" s="242">
        <v>24770.57</v>
      </c>
      <c r="F172" s="52">
        <f t="shared" si="31"/>
        <v>105.76786686450539</v>
      </c>
    </row>
    <row r="173" spans="1:6" ht="12.75" customHeight="1" x14ac:dyDescent="0.2">
      <c r="A173" s="53">
        <v>3224</v>
      </c>
      <c r="B173" s="85" t="s">
        <v>389</v>
      </c>
      <c r="C173" s="50" t="s">
        <v>390</v>
      </c>
      <c r="D173" s="242">
        <v>469.62</v>
      </c>
      <c r="E173" s="242">
        <v>1339.51</v>
      </c>
      <c r="F173" s="52">
        <f t="shared" si="31"/>
        <v>285.23274136535923</v>
      </c>
    </row>
    <row r="174" spans="1:6" ht="12.75" customHeight="1" x14ac:dyDescent="0.2">
      <c r="A174" s="53">
        <v>3225</v>
      </c>
      <c r="B174" s="85" t="s">
        <v>391</v>
      </c>
      <c r="C174" s="50" t="s">
        <v>392</v>
      </c>
      <c r="D174" s="242">
        <v>521.75</v>
      </c>
      <c r="E174" s="242">
        <v>1204.3800000000001</v>
      </c>
      <c r="F174" s="52">
        <f t="shared" si="31"/>
        <v>230.83469094393868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549.27</v>
      </c>
      <c r="E176" s="242">
        <v>153.31</v>
      </c>
      <c r="F176" s="52">
        <f t="shared" si="31"/>
        <v>27.911591749048736</v>
      </c>
    </row>
    <row r="177" spans="1:6" ht="12.75" customHeight="1" x14ac:dyDescent="0.2">
      <c r="A177" s="53">
        <v>323</v>
      </c>
      <c r="B177" s="85" t="s">
        <v>397</v>
      </c>
      <c r="C177" s="50" t="s">
        <v>398</v>
      </c>
      <c r="D177" s="51">
        <f t="shared" ref="D177:E177" si="42">SUM(D178:D186)</f>
        <v>24891.090000000004</v>
      </c>
      <c r="E177" s="51">
        <f t="shared" si="42"/>
        <v>22604.799999999999</v>
      </c>
      <c r="F177" s="52">
        <f t="shared" si="31"/>
        <v>90.814825706708689</v>
      </c>
    </row>
    <row r="178" spans="1:6" ht="12.75" customHeight="1" x14ac:dyDescent="0.2">
      <c r="A178" s="53">
        <v>3231</v>
      </c>
      <c r="B178" s="85" t="s">
        <v>399</v>
      </c>
      <c r="C178" s="50" t="s">
        <v>400</v>
      </c>
      <c r="D178" s="242">
        <v>1253.06</v>
      </c>
      <c r="E178" s="242">
        <v>727.46</v>
      </c>
      <c r="F178" s="52">
        <f t="shared" si="31"/>
        <v>58.05468213812587</v>
      </c>
    </row>
    <row r="179" spans="1:6" ht="12.75" customHeight="1" x14ac:dyDescent="0.2">
      <c r="A179" s="53">
        <v>3232</v>
      </c>
      <c r="B179" s="85" t="s">
        <v>401</v>
      </c>
      <c r="C179" s="50" t="s">
        <v>402</v>
      </c>
      <c r="D179" s="242">
        <v>5792.9</v>
      </c>
      <c r="E179" s="242">
        <v>6006.02</v>
      </c>
      <c r="F179" s="52">
        <f t="shared" si="31"/>
        <v>103.67898634535382</v>
      </c>
    </row>
    <row r="180" spans="1:6" ht="12.75" customHeight="1" x14ac:dyDescent="0.2">
      <c r="A180" s="53">
        <v>3233</v>
      </c>
      <c r="B180" s="85" t="s">
        <v>403</v>
      </c>
      <c r="C180" s="50" t="s">
        <v>404</v>
      </c>
      <c r="D180" s="242">
        <v>255.8</v>
      </c>
      <c r="E180" s="242">
        <v>1117.5</v>
      </c>
      <c r="F180" s="52">
        <f t="shared" si="31"/>
        <v>436.8647380766223</v>
      </c>
    </row>
    <row r="181" spans="1:6" ht="12.75" customHeight="1" x14ac:dyDescent="0.2">
      <c r="A181" s="53">
        <v>3234</v>
      </c>
      <c r="B181" s="85" t="s">
        <v>405</v>
      </c>
      <c r="C181" s="50" t="s">
        <v>406</v>
      </c>
      <c r="D181" s="242">
        <v>5992.6</v>
      </c>
      <c r="E181" s="242">
        <v>6734.65</v>
      </c>
      <c r="F181" s="52">
        <f t="shared" si="31"/>
        <v>112.38277208557219</v>
      </c>
    </row>
    <row r="182" spans="1:6" ht="12.75" customHeight="1" x14ac:dyDescent="0.2">
      <c r="A182" s="53">
        <v>3235</v>
      </c>
      <c r="B182" s="85" t="s">
        <v>407</v>
      </c>
      <c r="C182" s="50" t="s">
        <v>408</v>
      </c>
      <c r="D182" s="242">
        <v>89.43</v>
      </c>
      <c r="E182" s="242">
        <v>97.56</v>
      </c>
      <c r="F182" s="52">
        <f t="shared" si="31"/>
        <v>109.09090909090908</v>
      </c>
    </row>
    <row r="183" spans="1:6" ht="12.75" customHeight="1" x14ac:dyDescent="0.2">
      <c r="A183" s="53">
        <v>3236</v>
      </c>
      <c r="B183" s="85" t="s">
        <v>409</v>
      </c>
      <c r="C183" s="50" t="s">
        <v>410</v>
      </c>
      <c r="D183" s="242">
        <v>3659.33</v>
      </c>
      <c r="E183" s="242">
        <v>3573.28</v>
      </c>
      <c r="F183" s="52">
        <f t="shared" si="31"/>
        <v>97.64847663370071</v>
      </c>
    </row>
    <row r="184" spans="1:6" ht="12.75" customHeight="1" x14ac:dyDescent="0.2">
      <c r="A184" s="53">
        <v>3237</v>
      </c>
      <c r="B184" s="85" t="s">
        <v>411</v>
      </c>
      <c r="C184" s="50" t="s">
        <v>412</v>
      </c>
      <c r="D184" s="242">
        <v>5769.07</v>
      </c>
      <c r="E184" s="242">
        <v>2656.04</v>
      </c>
      <c r="F184" s="52">
        <f t="shared" si="31"/>
        <v>46.039309628761657</v>
      </c>
    </row>
    <row r="185" spans="1:6" ht="12.75" customHeight="1" x14ac:dyDescent="0.2">
      <c r="A185" s="53">
        <v>3238</v>
      </c>
      <c r="B185" s="85" t="s">
        <v>413</v>
      </c>
      <c r="C185" s="50" t="s">
        <v>414</v>
      </c>
      <c r="D185" s="242">
        <v>2078.9</v>
      </c>
      <c r="E185" s="242">
        <v>1656.1</v>
      </c>
      <c r="F185" s="52">
        <f t="shared" si="31"/>
        <v>79.662321419981723</v>
      </c>
    </row>
    <row r="186" spans="1:6" ht="12.75" customHeight="1" x14ac:dyDescent="0.2">
      <c r="A186" s="53">
        <v>3239</v>
      </c>
      <c r="B186" s="85" t="s">
        <v>415</v>
      </c>
      <c r="C186" s="50" t="s">
        <v>416</v>
      </c>
      <c r="D186" s="242">
        <v>0</v>
      </c>
      <c r="E186" s="242">
        <v>36.19</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12173.47</v>
      </c>
      <c r="E188" s="51">
        <f t="shared" si="43"/>
        <v>40525.35</v>
      </c>
      <c r="F188" s="52">
        <f t="shared" si="31"/>
        <v>332.89891871422037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549.73</v>
      </c>
      <c r="E190" s="242">
        <v>720.51</v>
      </c>
      <c r="F190" s="52">
        <f t="shared" si="31"/>
        <v>131.06615975115056</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1944.43</v>
      </c>
      <c r="E193" s="242">
        <v>1988</v>
      </c>
      <c r="F193" s="52">
        <f t="shared" si="31"/>
        <v>102.24075950278488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9626.2199999999993</v>
      </c>
      <c r="E195" s="242">
        <v>37763.75</v>
      </c>
      <c r="F195" s="52">
        <f t="shared" si="31"/>
        <v>392.30092393483631</v>
      </c>
    </row>
    <row r="196" spans="1:6" ht="12.75" customHeight="1" x14ac:dyDescent="0.2">
      <c r="A196" s="53">
        <v>34</v>
      </c>
      <c r="B196" s="232" t="s">
        <v>435</v>
      </c>
      <c r="C196" s="50" t="s">
        <v>436</v>
      </c>
      <c r="D196" s="51">
        <f t="shared" ref="D196:E196" si="44">D197+D202+D210</f>
        <v>694.37</v>
      </c>
      <c r="E196" s="51">
        <f t="shared" si="44"/>
        <v>700.84</v>
      </c>
      <c r="F196" s="52">
        <f t="shared" si="31"/>
        <v>100.93177988680387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694.37</v>
      </c>
      <c r="E210" s="51">
        <f t="shared" si="47"/>
        <v>700.84</v>
      </c>
      <c r="F210" s="52">
        <f t="shared" si="31"/>
        <v>100.93177988680387</v>
      </c>
    </row>
    <row r="211" spans="1:6" ht="12.75" customHeight="1" x14ac:dyDescent="0.2">
      <c r="A211" s="53">
        <v>3431</v>
      </c>
      <c r="B211" s="232" t="s">
        <v>465</v>
      </c>
      <c r="C211" s="50" t="s">
        <v>466</v>
      </c>
      <c r="D211" s="242">
        <v>694.37</v>
      </c>
      <c r="E211" s="242">
        <v>700.84</v>
      </c>
      <c r="F211" s="52">
        <f t="shared" si="31"/>
        <v>100.93177988680387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6863.14</v>
      </c>
      <c r="E252" s="51">
        <f t="shared" si="63"/>
        <v>7620.85</v>
      </c>
      <c r="F252" s="52">
        <f t="shared" ref="F252:F258" si="64">IF(D252&lt;&gt;0,IF(E252/D252&gt;=100,"&gt;&gt;100",E252/D252*100),"-")</f>
        <v>111.04028185349564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6863.14</v>
      </c>
      <c r="E259" s="51">
        <f t="shared" si="66"/>
        <v>7620.85</v>
      </c>
      <c r="F259" s="52">
        <f t="shared" ref="F259:F262" si="67">IF(D259&lt;&gt;0,IF(E259/D259&gt;=100,"&gt;&gt;100",E259/D259*100),"-")</f>
        <v>111.04028185349564</v>
      </c>
    </row>
    <row r="260" spans="1:6" ht="12.75" customHeight="1" x14ac:dyDescent="0.2">
      <c r="A260" s="53">
        <v>3721</v>
      </c>
      <c r="B260" s="85" t="s">
        <v>559</v>
      </c>
      <c r="C260" s="50" t="s">
        <v>560</v>
      </c>
      <c r="D260" s="242">
        <v>593.58000000000004</v>
      </c>
      <c r="E260" s="242">
        <v>395.55</v>
      </c>
      <c r="F260" s="52">
        <f t="shared" si="67"/>
        <v>66.638026887698359</v>
      </c>
    </row>
    <row r="261" spans="1:6" ht="12.75" customHeight="1" x14ac:dyDescent="0.2">
      <c r="A261" s="53">
        <v>3722</v>
      </c>
      <c r="B261" s="85" t="s">
        <v>561</v>
      </c>
      <c r="C261" s="50" t="s">
        <v>562</v>
      </c>
      <c r="D261" s="242">
        <v>6269.56</v>
      </c>
      <c r="E261" s="242">
        <v>7225.3</v>
      </c>
      <c r="F261" s="52">
        <f t="shared" si="67"/>
        <v>115.24413196460357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326.36</v>
      </c>
      <c r="E263" s="51">
        <f t="shared" si="68"/>
        <v>323.7</v>
      </c>
      <c r="F263" s="52">
        <f t="shared" ref="F263:F267" si="69">IF(D263&lt;&gt;0,IF(E263/D263&gt;=100,"&gt;&gt;100",E263/D263*100),"-")</f>
        <v>99.184949135923517</v>
      </c>
    </row>
    <row r="264" spans="1:6" ht="12.75" customHeight="1" x14ac:dyDescent="0.2">
      <c r="A264" s="53">
        <v>381</v>
      </c>
      <c r="B264" s="85" t="s">
        <v>567</v>
      </c>
      <c r="C264" s="50" t="s">
        <v>568</v>
      </c>
      <c r="D264" s="51">
        <f t="shared" ref="D264:E264" si="70">SUM(D265:D267)</f>
        <v>326.36</v>
      </c>
      <c r="E264" s="51">
        <f t="shared" si="70"/>
        <v>323.7</v>
      </c>
      <c r="F264" s="52">
        <f t="shared" si="69"/>
        <v>99.184949135923517</v>
      </c>
    </row>
    <row r="265" spans="1:6" ht="12.75" customHeight="1" x14ac:dyDescent="0.2">
      <c r="A265" s="53">
        <v>3811</v>
      </c>
      <c r="B265" s="85" t="s">
        <v>569</v>
      </c>
      <c r="C265" s="50" t="s">
        <v>570</v>
      </c>
      <c r="D265" s="242">
        <v>0</v>
      </c>
      <c r="E265" s="242">
        <v>323.7</v>
      </c>
      <c r="F265" s="52" t="str">
        <f t="shared" si="69"/>
        <v>-</v>
      </c>
    </row>
    <row r="266" spans="1:6" ht="12.75" customHeight="1" x14ac:dyDescent="0.2">
      <c r="A266" s="53">
        <v>3812</v>
      </c>
      <c r="B266" s="85" t="s">
        <v>571</v>
      </c>
      <c r="C266" s="50" t="s">
        <v>572</v>
      </c>
      <c r="D266" s="242">
        <v>326.36</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992929.49999999988</v>
      </c>
      <c r="E289" s="51">
        <f t="shared" si="79"/>
        <v>1287787.7200000002</v>
      </c>
      <c r="F289" s="52">
        <f t="shared" si="76"/>
        <v>129.69578605530404</v>
      </c>
    </row>
    <row r="290" spans="1:6" ht="12.75" customHeight="1" x14ac:dyDescent="0.2">
      <c r="A290" s="53" t="s">
        <v>608</v>
      </c>
      <c r="B290" s="85" t="s">
        <v>619</v>
      </c>
      <c r="C290" s="50" t="s">
        <v>620</v>
      </c>
      <c r="D290" s="51">
        <f>IF(D6&gt;=D289,D6-D289,0)</f>
        <v>52760.720000000088</v>
      </c>
      <c r="E290" s="51">
        <f>IF(E6&gt;=E289,E6-E289,0)</f>
        <v>16462.34999999986</v>
      </c>
      <c r="F290" s="52">
        <f t="shared" si="76"/>
        <v>31.201905508491606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3760.8</v>
      </c>
      <c r="E293" s="242">
        <v>5265.24</v>
      </c>
      <c r="F293" s="52">
        <f t="shared" si="76"/>
        <v>140.00319081046584</v>
      </c>
    </row>
    <row r="294" spans="1:6" ht="12.75" customHeight="1" x14ac:dyDescent="0.2">
      <c r="A294" s="53">
        <v>96</v>
      </c>
      <c r="B294" s="85" t="s">
        <v>627</v>
      </c>
      <c r="C294" s="50" t="s">
        <v>628</v>
      </c>
      <c r="D294" s="242">
        <v>453.04</v>
      </c>
      <c r="E294" s="242">
        <v>498.25</v>
      </c>
      <c r="F294" s="52">
        <f t="shared" si="76"/>
        <v>109.97925128024015</v>
      </c>
    </row>
    <row r="295" spans="1:6" ht="24" x14ac:dyDescent="0.2">
      <c r="A295" s="53">
        <v>9661</v>
      </c>
      <c r="B295" s="85" t="s">
        <v>629</v>
      </c>
      <c r="C295" s="50" t="s">
        <v>630</v>
      </c>
      <c r="D295" s="242">
        <v>7.3</v>
      </c>
      <c r="E295" s="242">
        <v>7.3</v>
      </c>
      <c r="F295" s="52">
        <f t="shared" si="76"/>
        <v>100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23876.36</v>
      </c>
      <c r="E350" s="51">
        <f t="shared" si="95"/>
        <v>15520.240000000002</v>
      </c>
      <c r="F350" s="52">
        <f t="shared" si="81"/>
        <v>65.002538075318014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22423.5</v>
      </c>
      <c r="E363" s="51">
        <f t="shared" si="99"/>
        <v>5317.62</v>
      </c>
      <c r="F363" s="52">
        <f t="shared" si="81"/>
        <v>23.714495952906546</v>
      </c>
    </row>
    <row r="364" spans="1:6" ht="12.75" customHeight="1" x14ac:dyDescent="0.2">
      <c r="A364" s="53">
        <v>421</v>
      </c>
      <c r="B364" s="85" t="s">
        <v>758</v>
      </c>
      <c r="C364" s="50" t="s">
        <v>759</v>
      </c>
      <c r="D364" s="51">
        <f t="shared" ref="D364:E364" si="100">SUM(D365:D368)</f>
        <v>6108.65</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6108.65</v>
      </c>
      <c r="E368" s="242"/>
      <c r="F368" s="52">
        <f t="shared" si="81"/>
        <v>0</v>
      </c>
    </row>
    <row r="369" spans="1:6" ht="12.75" customHeight="1" x14ac:dyDescent="0.2">
      <c r="A369" s="53">
        <v>422</v>
      </c>
      <c r="B369" s="85" t="s">
        <v>764</v>
      </c>
      <c r="C369" s="50" t="s">
        <v>765</v>
      </c>
      <c r="D369" s="51">
        <f t="shared" ref="D369:E369" si="101">SUM(D370:D377)</f>
        <v>14126.2</v>
      </c>
      <c r="E369" s="51">
        <f t="shared" si="101"/>
        <v>1794.49</v>
      </c>
      <c r="F369" s="52">
        <f t="shared" si="81"/>
        <v>12.703274766037575</v>
      </c>
    </row>
    <row r="370" spans="1:6" ht="12.75" customHeight="1" x14ac:dyDescent="0.2">
      <c r="A370" s="53">
        <v>4221</v>
      </c>
      <c r="B370" s="85" t="s">
        <v>674</v>
      </c>
      <c r="C370" s="50" t="s">
        <v>766</v>
      </c>
      <c r="D370" s="242">
        <v>9832</v>
      </c>
      <c r="E370" s="242"/>
      <c r="F370" s="52">
        <f t="shared" si="81"/>
        <v>0</v>
      </c>
    </row>
    <row r="371" spans="1:6" ht="12.75" customHeight="1" x14ac:dyDescent="0.2">
      <c r="A371" s="53">
        <v>4222</v>
      </c>
      <c r="B371" s="85" t="s">
        <v>767</v>
      </c>
      <c r="C371" s="50" t="s">
        <v>768</v>
      </c>
      <c r="D371" s="242">
        <v>498.84</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3795.36</v>
      </c>
      <c r="E376" s="242">
        <v>1794.49</v>
      </c>
      <c r="F376" s="52">
        <f t="shared" si="81"/>
        <v>47.281153829939711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2188.65</v>
      </c>
      <c r="E383" s="51">
        <f t="shared" si="103"/>
        <v>3523.13</v>
      </c>
      <c r="F383" s="52">
        <f t="shared" si="81"/>
        <v>160.97274575651656</v>
      </c>
    </row>
    <row r="384" spans="1:6" ht="12.75" customHeight="1" x14ac:dyDescent="0.2">
      <c r="A384" s="53">
        <v>4241</v>
      </c>
      <c r="B384" s="85" t="s">
        <v>783</v>
      </c>
      <c r="C384" s="50" t="s">
        <v>784</v>
      </c>
      <c r="D384" s="242">
        <v>2188.65</v>
      </c>
      <c r="E384" s="242">
        <v>3523.13</v>
      </c>
      <c r="F384" s="52">
        <f t="shared" si="81"/>
        <v>160.97274575651656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1452.86</v>
      </c>
      <c r="E402" s="51">
        <f t="shared" si="109"/>
        <v>10202.620000000001</v>
      </c>
      <c r="F402" s="52">
        <f t="shared" si="81"/>
        <v>702.24385006125863</v>
      </c>
    </row>
    <row r="403" spans="1:6" ht="12.75" customHeight="1" x14ac:dyDescent="0.2">
      <c r="A403" s="53">
        <v>451</v>
      </c>
      <c r="B403" s="85" t="s">
        <v>811</v>
      </c>
      <c r="C403" s="50" t="s">
        <v>812</v>
      </c>
      <c r="D403" s="242">
        <v>1452.86</v>
      </c>
      <c r="E403" s="242">
        <v>10202.620000000001</v>
      </c>
      <c r="F403" s="52">
        <f t="shared" si="81"/>
        <v>702.24385006125863</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23876.36</v>
      </c>
      <c r="E408" s="51">
        <f t="shared" si="111"/>
        <v>15520.240000000002</v>
      </c>
      <c r="F408" s="52">
        <f t="shared" si="81"/>
        <v>65.002538075318014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30388.799999999999</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1045690.22</v>
      </c>
      <c r="E412" s="51">
        <f>E6+E298</f>
        <v>1304250.07</v>
      </c>
      <c r="F412" s="52">
        <f t="shared" si="81"/>
        <v>124.72623775710554</v>
      </c>
    </row>
    <row r="413" spans="1:6" ht="12.75" customHeight="1" x14ac:dyDescent="0.2">
      <c r="A413" s="53" t="s">
        <v>608</v>
      </c>
      <c r="B413" s="85" t="s">
        <v>831</v>
      </c>
      <c r="C413" s="50" t="s">
        <v>832</v>
      </c>
      <c r="D413" s="51">
        <f t="shared" ref="D413:E413" si="112">D289+D350</f>
        <v>1016805.8599999999</v>
      </c>
      <c r="E413" s="51">
        <f t="shared" si="112"/>
        <v>1303307.9600000002</v>
      </c>
      <c r="F413" s="52">
        <f t="shared" si="81"/>
        <v>128.17667671584823</v>
      </c>
    </row>
    <row r="414" spans="1:6" ht="12.75" customHeight="1" x14ac:dyDescent="0.2">
      <c r="A414" s="53" t="s">
        <v>608</v>
      </c>
      <c r="B414" s="85" t="s">
        <v>833</v>
      </c>
      <c r="C414" s="50" t="s">
        <v>834</v>
      </c>
      <c r="D414" s="51">
        <f t="shared" ref="D414:E414" si="113">IF(D412&gt;=D413,D412-D413,0)</f>
        <v>28884.360000000102</v>
      </c>
      <c r="E414" s="51">
        <f t="shared" si="113"/>
        <v>942.10999999986961</v>
      </c>
      <c r="F414" s="52">
        <f t="shared" si="81"/>
        <v>3.2616613281369791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34149.599999999999</v>
      </c>
      <c r="E417" s="51">
        <f t="shared" si="116"/>
        <v>5265.24</v>
      </c>
      <c r="F417" s="52">
        <f t="shared" si="81"/>
        <v>15.41816009557945</v>
      </c>
    </row>
    <row r="418" spans="1:6" ht="12.75" customHeight="1" x14ac:dyDescent="0.2">
      <c r="A418" s="55" t="s">
        <v>842</v>
      </c>
      <c r="B418" s="233" t="s">
        <v>843</v>
      </c>
      <c r="C418" s="56" t="s">
        <v>844</v>
      </c>
      <c r="D418" s="62">
        <f t="shared" ref="D418:E418" si="117">D294+D411</f>
        <v>453.04</v>
      </c>
      <c r="E418" s="62">
        <f t="shared" si="117"/>
        <v>498.25</v>
      </c>
      <c r="F418" s="57">
        <f t="shared" si="81"/>
        <v>109.97925128024015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1045690.22</v>
      </c>
      <c r="E639" s="51">
        <f t="shared" si="180"/>
        <v>1304250.07</v>
      </c>
      <c r="F639" s="52">
        <f t="shared" si="119"/>
        <v>124.72623775710554</v>
      </c>
    </row>
    <row r="640" spans="1:6" ht="12.75" customHeight="1" x14ac:dyDescent="0.2">
      <c r="A640" s="53" t="s">
        <v>608</v>
      </c>
      <c r="B640" s="85" t="s">
        <v>1277</v>
      </c>
      <c r="C640" s="50" t="s">
        <v>1278</v>
      </c>
      <c r="D640" s="51">
        <f t="shared" ref="D640:E640" si="181">D413+D528</f>
        <v>1016805.8599999999</v>
      </c>
      <c r="E640" s="51">
        <f t="shared" si="181"/>
        <v>1303307.9600000002</v>
      </c>
      <c r="F640" s="52">
        <f t="shared" si="119"/>
        <v>128.17667671584823</v>
      </c>
    </row>
    <row r="641" spans="1:6" ht="12.75" customHeight="1" x14ac:dyDescent="0.2">
      <c r="A641" s="53" t="s">
        <v>608</v>
      </c>
      <c r="B641" s="85" t="s">
        <v>1279</v>
      </c>
      <c r="C641" s="50" t="s">
        <v>1280</v>
      </c>
      <c r="D641" s="51">
        <f t="shared" ref="D641:E641" si="182">IF(D639&gt;=D640,D639-D640,0)</f>
        <v>28884.360000000102</v>
      </c>
      <c r="E641" s="51">
        <f t="shared" si="182"/>
        <v>942.10999999986961</v>
      </c>
      <c r="F641" s="52">
        <f t="shared" si="119"/>
        <v>3.2616613281369791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34149.599999999999</v>
      </c>
      <c r="E644" s="51">
        <f t="shared" si="185"/>
        <v>5265.24</v>
      </c>
      <c r="F644" s="52">
        <f t="shared" si="119"/>
        <v>15.41816009557945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5265.2399999998961</v>
      </c>
      <c r="E646" s="51">
        <f t="shared" si="187"/>
        <v>4323.1300000001302</v>
      </c>
      <c r="F646" s="52">
        <f t="shared" si="119"/>
        <v>82.106988475363238</v>
      </c>
    </row>
    <row r="647" spans="1:6" ht="24" x14ac:dyDescent="0.2">
      <c r="A647" s="55" t="s">
        <v>1291</v>
      </c>
      <c r="B647" s="233" t="s">
        <v>1292</v>
      </c>
      <c r="C647" s="56" t="s">
        <v>1291</v>
      </c>
      <c r="D647" s="243">
        <v>78118.25</v>
      </c>
      <c r="E647" s="243">
        <v>93161.49</v>
      </c>
      <c r="F647" s="57">
        <f t="shared" si="119"/>
        <v>119.2570110057509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17061.080000000002</v>
      </c>
      <c r="E649" s="242">
        <v>22741.69</v>
      </c>
      <c r="F649" s="52">
        <f t="shared" ref="F649:F724" si="188">IF(D649&lt;&gt;0,IF(E649/D649&gt;=100,"&gt;&gt;100",E649/D649*100),"-")</f>
        <v>133.29572336569547</v>
      </c>
    </row>
    <row r="650" spans="1:6" ht="12.75" customHeight="1" x14ac:dyDescent="0.2">
      <c r="A650" s="53" t="s">
        <v>1296</v>
      </c>
      <c r="B650" s="85" t="s">
        <v>1297</v>
      </c>
      <c r="C650" s="50" t="s">
        <v>1296</v>
      </c>
      <c r="D650" s="242">
        <v>242517.75</v>
      </c>
      <c r="E650" s="242">
        <v>277541.40999999997</v>
      </c>
      <c r="F650" s="52">
        <f t="shared" si="188"/>
        <v>114.44168931964774</v>
      </c>
    </row>
    <row r="651" spans="1:6" ht="12.75" customHeight="1" x14ac:dyDescent="0.2">
      <c r="A651" s="53" t="s">
        <v>1298</v>
      </c>
      <c r="B651" s="85" t="s">
        <v>1299</v>
      </c>
      <c r="C651" s="50" t="s">
        <v>1298</v>
      </c>
      <c r="D651" s="242">
        <v>236837.14</v>
      </c>
      <c r="E651" s="242">
        <v>283534.98</v>
      </c>
      <c r="F651" s="52">
        <f t="shared" si="188"/>
        <v>119.71727913958088</v>
      </c>
    </row>
    <row r="652" spans="1:6" ht="24" x14ac:dyDescent="0.2">
      <c r="A652" s="53">
        <v>11</v>
      </c>
      <c r="B652" s="85" t="s">
        <v>1300</v>
      </c>
      <c r="C652" s="50" t="s">
        <v>1301</v>
      </c>
      <c r="D652" s="51">
        <f t="shared" ref="D652:E652" si="189">+D649+D650-D651</f>
        <v>22741.690000000002</v>
      </c>
      <c r="E652" s="51">
        <f t="shared" si="189"/>
        <v>16748.119999999995</v>
      </c>
      <c r="F652" s="52">
        <f t="shared" si="188"/>
        <v>73.645010551106765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43</v>
      </c>
      <c r="E654" s="262">
        <v>43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39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844272.69</v>
      </c>
      <c r="E675" s="242">
        <v>1074931.69</v>
      </c>
      <c r="F675" s="52">
        <f t="shared" si="188"/>
        <v>127.32043837637339</v>
      </c>
    </row>
    <row r="676" spans="1:6" ht="24" x14ac:dyDescent="0.2">
      <c r="A676" s="53">
        <v>63613</v>
      </c>
      <c r="B676" s="232" t="s">
        <v>1349</v>
      </c>
      <c r="C676" s="50" t="s">
        <v>1350</v>
      </c>
      <c r="D676" s="242">
        <v>74648.03</v>
      </c>
      <c r="E676" s="242">
        <v>88882.3</v>
      </c>
      <c r="F676" s="52">
        <f t="shared" si="188"/>
        <v>119.06851393131205</v>
      </c>
    </row>
    <row r="677" spans="1:6" ht="24" x14ac:dyDescent="0.2">
      <c r="A677" s="53">
        <v>63622</v>
      </c>
      <c r="B677" s="232" t="s">
        <v>1351</v>
      </c>
      <c r="C677" s="50" t="s">
        <v>1352</v>
      </c>
      <c r="D677" s="242">
        <v>1073.6099999999999</v>
      </c>
      <c r="E677" s="242">
        <v>2845.35</v>
      </c>
      <c r="F677" s="52">
        <f t="shared" si="188"/>
        <v>265.02640623690172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15749.86</v>
      </c>
      <c r="E710" s="242">
        <v>20198.37</v>
      </c>
      <c r="F710" s="52">
        <f t="shared" si="188"/>
        <v>128.24475900103238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2357.2600000000002</v>
      </c>
      <c r="E717" s="242">
        <v>1324.32</v>
      </c>
      <c r="F717" s="52">
        <f t="shared" si="188"/>
        <v>56.180480727624435</v>
      </c>
    </row>
    <row r="718" spans="1:6" ht="12.75" customHeight="1" x14ac:dyDescent="0.2">
      <c r="A718" s="53">
        <v>32121</v>
      </c>
      <c r="B718" s="85" t="s">
        <v>1415</v>
      </c>
      <c r="C718" s="50" t="s">
        <v>1416</v>
      </c>
      <c r="D718" s="242">
        <v>40257.199999999997</v>
      </c>
      <c r="E718" s="242">
        <v>43006.69</v>
      </c>
      <c r="F718" s="52">
        <f t="shared" si="188"/>
        <v>106.82980932603361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2997.6</v>
      </c>
      <c r="E720" s="242">
        <v>2396.54</v>
      </c>
      <c r="F720" s="52">
        <f t="shared" si="188"/>
        <v>79.948625567120374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1167.96</v>
      </c>
      <c r="E722" s="242">
        <v>1167.96</v>
      </c>
      <c r="F722" s="52">
        <f t="shared" si="188"/>
        <v>100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593.58000000000004</v>
      </c>
      <c r="E823" s="242">
        <v>395.55</v>
      </c>
      <c r="F823" s="52">
        <f t="shared" si="190"/>
        <v>66.638026887698359</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6269.56</v>
      </c>
      <c r="E828" s="242">
        <v>7225.3</v>
      </c>
      <c r="F828" s="52">
        <f t="shared" si="190"/>
        <v>115.24413196460357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341244.20999999996</v>
      </c>
      <c r="E6" s="229">
        <f t="shared" si="0"/>
        <v>357582.76</v>
      </c>
      <c r="F6" s="230">
        <f t="shared" ref="F6:F260" si="1">IF(D6&gt;0,IF(E6/D6&gt;=100,"&gt;&gt;100",E6/D6*100),"-")</f>
        <v>104.78793471689968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232418.72999999995</v>
      </c>
      <c r="E7" s="104">
        <f t="shared" si="2"/>
        <v>242621.24</v>
      </c>
      <c r="F7" s="93">
        <f t="shared" si="1"/>
        <v>104.38971076040215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17171.439999999999</v>
      </c>
      <c r="E8" s="104">
        <f>E9+E10-E11</f>
        <v>17171.439999999999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17171.439999999999</v>
      </c>
      <c r="E9" s="247">
        <v>17171.439999999999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215247.28999999995</v>
      </c>
      <c r="E12" s="104">
        <f t="shared" si="3"/>
        <v>225449.8</v>
      </c>
      <c r="F12" s="93">
        <f t="shared" si="1"/>
        <v>104.73990171955245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175418.69999999995</v>
      </c>
      <c r="E13" s="104">
        <f t="shared" si="4"/>
        <v>179251.94999999995</v>
      </c>
      <c r="F13" s="93">
        <f t="shared" si="1"/>
        <v>102.18520032356871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749305.84</v>
      </c>
      <c r="E15" s="247">
        <v>759043.34</v>
      </c>
      <c r="F15" s="93">
        <f t="shared" si="1"/>
        <v>101.29953611465245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69774.990000000005</v>
      </c>
      <c r="E17" s="247">
        <v>69774.990000000005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643662.13</v>
      </c>
      <c r="E18" s="247">
        <v>649566.38</v>
      </c>
      <c r="F18" s="93">
        <f t="shared" si="1"/>
        <v>100.91729025599192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31331.459999999992</v>
      </c>
      <c r="E19" s="104">
        <f t="shared" si="5"/>
        <v>41773.300000000017</v>
      </c>
      <c r="F19" s="93">
        <f t="shared" si="1"/>
        <v>133.32701380657025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71110.44</v>
      </c>
      <c r="E20" s="247">
        <v>123389.07</v>
      </c>
      <c r="F20" s="93">
        <f t="shared" si="1"/>
        <v>173.51751725906914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1720.69</v>
      </c>
      <c r="E21" s="247">
        <v>1720.69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2824.72</v>
      </c>
      <c r="E25" s="247">
        <v>2487.25</v>
      </c>
      <c r="F25" s="93">
        <f t="shared" si="1"/>
        <v>88.052975162139973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118611.87</v>
      </c>
      <c r="E26" s="247">
        <v>104472.76</v>
      </c>
      <c r="F26" s="93">
        <f t="shared" si="1"/>
        <v>88.079515144647829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162936.26</v>
      </c>
      <c r="E28" s="247">
        <v>190296.47</v>
      </c>
      <c r="F28" s="93">
        <f t="shared" si="1"/>
        <v>116.7919712898774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8497.1299999999974</v>
      </c>
      <c r="E35" s="104">
        <f t="shared" si="7"/>
        <v>4424.5500000000029</v>
      </c>
      <c r="F35" s="93">
        <f t="shared" si="1"/>
        <v>52.071111069266962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36497.1</v>
      </c>
      <c r="E36" s="247">
        <v>39732.300000000003</v>
      </c>
      <c r="F36" s="93">
        <f t="shared" si="1"/>
        <v>108.86426592797784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27999.97</v>
      </c>
      <c r="E40" s="247">
        <v>35307.75</v>
      </c>
      <c r="F40" s="93">
        <f t="shared" si="1"/>
        <v>126.09924224918811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431.35</v>
      </c>
      <c r="E47" s="247"/>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431.35</v>
      </c>
      <c r="E50" s="247"/>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23476.86</v>
      </c>
      <c r="E54" s="247">
        <v>24481.77</v>
      </c>
      <c r="F54" s="93">
        <f t="shared" si="1"/>
        <v>104.28042762107029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23476.86</v>
      </c>
      <c r="E55" s="247">
        <v>24481.77</v>
      </c>
      <c r="F55" s="93">
        <f t="shared" si="1"/>
        <v>104.28042762107029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108825.48</v>
      </c>
      <c r="E68" s="104">
        <f t="shared" si="13"/>
        <v>114961.52</v>
      </c>
      <c r="F68" s="93">
        <f t="shared" si="1"/>
        <v>105.63842217833546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22741.69</v>
      </c>
      <c r="E69" s="104">
        <f t="shared" si="14"/>
        <v>16748.12</v>
      </c>
      <c r="F69" s="93">
        <f t="shared" si="1"/>
        <v>73.645010551106807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22741.69</v>
      </c>
      <c r="E70" s="104">
        <f t="shared" si="15"/>
        <v>16748.12</v>
      </c>
      <c r="F70" s="93">
        <f t="shared" si="1"/>
        <v>73.645010551106807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22741.69</v>
      </c>
      <c r="E72" s="247">
        <v>16748.12</v>
      </c>
      <c r="F72" s="93">
        <f t="shared" si="1"/>
        <v>73.645010551106807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7512.5</v>
      </c>
      <c r="E78" s="104">
        <f>E79+SUM(E82:E84)-E85+E86</f>
        <v>4553.66</v>
      </c>
      <c r="F78" s="93">
        <f t="shared" si="1"/>
        <v>60.614442595673879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7512.5</v>
      </c>
      <c r="E86" s="247">
        <v>4553.66</v>
      </c>
      <c r="F86" s="93">
        <f t="shared" si="1"/>
        <v>60.614442595673879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453.04</v>
      </c>
      <c r="E146" s="104">
        <f t="shared" si="26"/>
        <v>498.25</v>
      </c>
      <c r="F146" s="93">
        <f t="shared" si="1"/>
        <v>109.97925128024015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27.69</v>
      </c>
      <c r="E149" s="104">
        <f t="shared" si="27"/>
        <v>72.900000000000006</v>
      </c>
      <c r="F149" s="93">
        <f t="shared" si="1"/>
        <v>263.27193932827737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27.69</v>
      </c>
      <c r="E155" s="247">
        <v>72.900000000000006</v>
      </c>
      <c r="F155" s="93">
        <f t="shared" si="1"/>
        <v>263.27193932827737</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418.05</v>
      </c>
      <c r="E159" s="247">
        <v>418.05</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7.3</v>
      </c>
      <c r="E160" s="247">
        <v>7.3</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78118.25</v>
      </c>
      <c r="E170" s="104">
        <f t="shared" si="29"/>
        <v>93161.49</v>
      </c>
      <c r="F170" s="93">
        <f t="shared" si="1"/>
        <v>119.2570110057509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78118.25</v>
      </c>
      <c r="E173" s="247">
        <v>93161.49</v>
      </c>
      <c r="F173" s="93">
        <f t="shared" si="1"/>
        <v>119.2570110057509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341244.21</v>
      </c>
      <c r="E175" s="104">
        <f t="shared" si="30"/>
        <v>357582.76</v>
      </c>
      <c r="F175" s="93">
        <f t="shared" si="1"/>
        <v>104.78793471689967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113637.68</v>
      </c>
      <c r="E176" s="104">
        <f t="shared" si="31"/>
        <v>118786.4</v>
      </c>
      <c r="F176" s="93">
        <f t="shared" si="1"/>
        <v>104.53082111496821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101621.63999999998</v>
      </c>
      <c r="E177" s="104">
        <f t="shared" si="32"/>
        <v>107540.97</v>
      </c>
      <c r="F177" s="93">
        <f t="shared" si="1"/>
        <v>105.82487155294878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74180.84</v>
      </c>
      <c r="E178" s="247">
        <v>91769.26</v>
      </c>
      <c r="F178" s="93">
        <f t="shared" si="1"/>
        <v>123.71019255106843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13438.43</v>
      </c>
      <c r="E179" s="247">
        <v>11003.24</v>
      </c>
      <c r="F179" s="93">
        <f t="shared" si="1"/>
        <v>81.878909961952388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71.66</v>
      </c>
      <c r="E180" s="104">
        <f t="shared" si="33"/>
        <v>93.85</v>
      </c>
      <c r="F180" s="93">
        <f t="shared" si="1"/>
        <v>130.96567122523027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71.66</v>
      </c>
      <c r="E183" s="247">
        <v>93.85</v>
      </c>
      <c r="F183" s="93">
        <f t="shared" si="1"/>
        <v>130.96567122523027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6297.25</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7633.46</v>
      </c>
      <c r="E188" s="247">
        <v>4674.62</v>
      </c>
      <c r="F188" s="93">
        <f t="shared" si="1"/>
        <v>61.238547133279006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770.61</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11245.43</v>
      </c>
      <c r="E234" s="104">
        <f t="shared" si="40"/>
        <v>11245.43</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11245.43</v>
      </c>
      <c r="E236" s="247">
        <v>11245.43</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227606.53000000003</v>
      </c>
      <c r="E237" s="104">
        <f t="shared" si="41"/>
        <v>238796.36</v>
      </c>
      <c r="F237" s="93">
        <f t="shared" si="1"/>
        <v>104.91630446630857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232418.73</v>
      </c>
      <c r="E238" s="104">
        <f t="shared" si="42"/>
        <v>242621.24</v>
      </c>
      <c r="F238" s="93">
        <f t="shared" si="1"/>
        <v>104.38971076040214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232418.73</v>
      </c>
      <c r="E239" s="104">
        <f t="shared" si="43"/>
        <v>242621.24</v>
      </c>
      <c r="F239" s="93">
        <f t="shared" si="1"/>
        <v>104.38971076040214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232418.73</v>
      </c>
      <c r="E240" s="247">
        <v>242621.24</v>
      </c>
      <c r="F240" s="93">
        <f t="shared" si="1"/>
        <v>104.38971076040214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-5265.24</v>
      </c>
      <c r="E245" s="104">
        <f t="shared" si="45"/>
        <v>-4323.13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5265.24</v>
      </c>
      <c r="E250" s="104">
        <f t="shared" si="47"/>
        <v>4323.13</v>
      </c>
      <c r="F250" s="93">
        <f t="shared" si="1"/>
        <v>82.106988475359159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5265.24</v>
      </c>
      <c r="E251" s="247">
        <v>4323.13</v>
      </c>
      <c r="F251" s="93">
        <f t="shared" si="1"/>
        <v>82.106988475359159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453.04</v>
      </c>
      <c r="E255" s="247">
        <v>498.25</v>
      </c>
      <c r="F255" s="93">
        <f t="shared" si="1"/>
        <v>109.97925128024015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27644.32</v>
      </c>
      <c r="E259" s="104">
        <f t="shared" si="49"/>
        <v>15243.32</v>
      </c>
      <c r="F259" s="93">
        <f t="shared" si="1"/>
        <v>55.140875232235778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27644.32</v>
      </c>
      <c r="E260" s="248">
        <v>15243.32</v>
      </c>
      <c r="F260" s="97">
        <f t="shared" si="1"/>
        <v>55.140875232235778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425.35</v>
      </c>
      <c r="E264" s="247">
        <v>498.25</v>
      </c>
      <c r="F264" s="93">
        <f t="shared" si="50"/>
        <v>117.13882684847772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27.69</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7189.31</v>
      </c>
      <c r="E268" s="247">
        <v>3763.76</v>
      </c>
      <c r="F268" s="93">
        <f t="shared" si="50"/>
        <v>52.35217287889936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323.19</v>
      </c>
      <c r="E271" s="247">
        <v>789.9</v>
      </c>
      <c r="F271" s="93">
        <f t="shared" si="50"/>
        <v>244.40731458275317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101621.64</v>
      </c>
      <c r="E288" s="247">
        <v>107540.97</v>
      </c>
      <c r="F288" s="93">
        <f t="shared" si="50"/>
        <v>105.82487155294878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770.61</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7633.46</v>
      </c>
      <c r="E302" s="247">
        <v>4674.62</v>
      </c>
      <c r="F302" s="93">
        <f t="shared" si="50"/>
        <v>61.238547133279006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1016805.86</v>
      </c>
      <c r="E114" s="81">
        <f t="shared" si="22"/>
        <v>1303307.96</v>
      </c>
      <c r="F114" s="63">
        <f t="shared" si="1"/>
        <v>128.1766767158482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1014461.76</v>
      </c>
      <c r="E115" s="81">
        <f t="shared" si="23"/>
        <v>1302924.26</v>
      </c>
      <c r="F115" s="63">
        <f t="shared" si="1"/>
        <v>128.43502942880764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1014461.76</v>
      </c>
      <c r="E117" s="249">
        <v>1302924.26</v>
      </c>
      <c r="F117" s="63">
        <f t="shared" si="1"/>
        <v>128.43502942880764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2344.1</v>
      </c>
      <c r="E126" s="249">
        <v>383.7</v>
      </c>
      <c r="F126" s="63">
        <f t="shared" si="1"/>
        <v>16.368755599163858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1016805.86</v>
      </c>
      <c r="E141" s="106">
        <f t="shared" si="28"/>
        <v>1303307.96</v>
      </c>
      <c r="F141" s="82">
        <f t="shared" si="1"/>
        <v>128.1766767158482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1: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32644.91</v>
      </c>
      <c r="E5" s="107">
        <f t="shared" si="0"/>
        <v>72.099999999999994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72.099999999999994</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72.099999999999994</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72.099999999999994</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32644.91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32644.91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32644.91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102392.25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1324784.52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7660.66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1301603.6200000001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1100281.67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193000.26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700.84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7620.85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15520.24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1319635.8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10619.5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1292725.45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1082693.25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195435.45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678.65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13918.1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16290.85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107540.96999999997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107540.97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4674.62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102866.35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6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13932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snježana kovač</cp:lastModifiedBy>
  <cp:lastPrinted>2025-01-29T11:40:56Z</cp:lastPrinted>
  <dcterms:created xsi:type="dcterms:W3CDTF">2022-04-01T05:14:30Z</dcterms:created>
  <dcterms:modified xsi:type="dcterms:W3CDTF">2025-01-29T11:41:27Z</dcterms:modified>
</cp:coreProperties>
</file>